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60" yWindow="255" windowWidth="28275" windowHeight="14400"/>
  </bookViews>
  <sheets>
    <sheet name="Grand Total trends" sheetId="1" r:id="rId1"/>
    <sheet name="Female trends" sheetId="2" r:id="rId2"/>
    <sheet name="Male trends" sheetId="3" r:id="rId3"/>
  </sheets>
  <definedNames>
    <definedName name="_AMO_UniqueIdentifier" hidden="1">"'2fc0becb-0ce8-4c35-9dae-d7e82539648c'"</definedName>
    <definedName name="_xlnm.Print_Area" localSheetId="1">'Female trends'!$A$5:$AY$62</definedName>
    <definedName name="_xlnm.Print_Area" localSheetId="0">'Grand Total trends'!$A$5:$AY$62</definedName>
    <definedName name="_xlnm.Print_Area" localSheetId="2">'Male trends'!$A$5:$AY$62</definedName>
    <definedName name="_xlnm.Print_Titles" localSheetId="1">'Female trends'!$A:$B</definedName>
    <definedName name="_xlnm.Print_Titles" localSheetId="0">'Grand Total trends'!$A:$B</definedName>
    <definedName name="_xlnm.Print_Titles" localSheetId="2">'Male trends'!$A:$B</definedName>
  </definedNames>
  <calcPr calcId="162913"/>
</workbook>
</file>

<file path=xl/calcChain.xml><?xml version="1.0" encoding="utf-8"?>
<calcChain xmlns="http://schemas.openxmlformats.org/spreadsheetml/2006/main">
  <c r="AE62" i="1" l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1" i="1"/>
  <c r="AV62" i="3" l="1"/>
  <c r="AW62" i="3" s="1"/>
  <c r="AT62" i="3"/>
  <c r="AU62" i="3" s="1"/>
  <c r="AP62" i="3"/>
  <c r="AQ62" i="3" s="1"/>
  <c r="AN62" i="3"/>
  <c r="AO62" i="3" s="1"/>
  <c r="AJ62" i="3"/>
  <c r="AH62" i="3"/>
  <c r="AE62" i="3"/>
  <c r="AX62" i="3" s="1"/>
  <c r="AV60" i="3"/>
  <c r="AW60" i="3" s="1"/>
  <c r="AT60" i="3"/>
  <c r="AU60" i="3" s="1"/>
  <c r="AR60" i="3"/>
  <c r="AP60" i="3"/>
  <c r="AQ60" i="3" s="1"/>
  <c r="AN60" i="3"/>
  <c r="AO60" i="3" s="1"/>
  <c r="AJ60" i="3"/>
  <c r="AH60" i="3"/>
  <c r="AE60" i="3"/>
  <c r="AW59" i="3"/>
  <c r="AV59" i="3"/>
  <c r="AU59" i="3"/>
  <c r="AT59" i="3"/>
  <c r="AP59" i="3"/>
  <c r="AQ59" i="3" s="1"/>
  <c r="AN59" i="3"/>
  <c r="AO59" i="3" s="1"/>
  <c r="AJ59" i="3"/>
  <c r="AH59" i="3"/>
  <c r="AE59" i="3"/>
  <c r="AX59" i="3" s="1"/>
  <c r="AV58" i="3"/>
  <c r="AW58" i="3" s="1"/>
  <c r="AU58" i="3"/>
  <c r="AT58" i="3"/>
  <c r="AP58" i="3"/>
  <c r="AQ58" i="3" s="1"/>
  <c r="AN58" i="3"/>
  <c r="AO58" i="3" s="1"/>
  <c r="AJ58" i="3"/>
  <c r="AH58" i="3"/>
  <c r="AE58" i="3"/>
  <c r="AR58" i="3" s="1"/>
  <c r="AV57" i="3"/>
  <c r="AW57" i="3" s="1"/>
  <c r="AU57" i="3"/>
  <c r="AT57" i="3"/>
  <c r="AP57" i="3"/>
  <c r="AQ57" i="3" s="1"/>
  <c r="AN57" i="3"/>
  <c r="AO57" i="3" s="1"/>
  <c r="AJ57" i="3"/>
  <c r="AH57" i="3"/>
  <c r="AE57" i="3"/>
  <c r="AX57" i="3" s="1"/>
  <c r="AW56" i="3"/>
  <c r="AV56" i="3"/>
  <c r="AU56" i="3"/>
  <c r="AT56" i="3"/>
  <c r="AP56" i="3"/>
  <c r="AQ56" i="3" s="1"/>
  <c r="AN56" i="3"/>
  <c r="AO56" i="3" s="1"/>
  <c r="AJ56" i="3"/>
  <c r="AH56" i="3"/>
  <c r="AE56" i="3"/>
  <c r="AR56" i="3" s="1"/>
  <c r="AV55" i="3"/>
  <c r="AW55" i="3" s="1"/>
  <c r="AU55" i="3"/>
  <c r="AT55" i="3"/>
  <c r="AP55" i="3"/>
  <c r="AQ55" i="3" s="1"/>
  <c r="AN55" i="3"/>
  <c r="AO55" i="3" s="1"/>
  <c r="AJ55" i="3"/>
  <c r="AH55" i="3"/>
  <c r="AE55" i="3"/>
  <c r="AX55" i="3" s="1"/>
  <c r="AW54" i="3"/>
  <c r="AV54" i="3"/>
  <c r="AT54" i="3"/>
  <c r="AU54" i="3" s="1"/>
  <c r="AP54" i="3"/>
  <c r="AQ54" i="3" s="1"/>
  <c r="AN54" i="3"/>
  <c r="AO54" i="3" s="1"/>
  <c r="AJ54" i="3"/>
  <c r="AH54" i="3"/>
  <c r="AE54" i="3"/>
  <c r="AW53" i="3"/>
  <c r="AV53" i="3"/>
  <c r="AU53" i="3"/>
  <c r="AT53" i="3"/>
  <c r="AP53" i="3"/>
  <c r="AQ53" i="3" s="1"/>
  <c r="AN53" i="3"/>
  <c r="AO53" i="3" s="1"/>
  <c r="AJ53" i="3"/>
  <c r="AH53" i="3"/>
  <c r="AE53" i="3"/>
  <c r="AX53" i="3" s="1"/>
  <c r="AW52" i="3"/>
  <c r="AV52" i="3"/>
  <c r="AU52" i="3"/>
  <c r="AT52" i="3"/>
  <c r="AP52" i="3"/>
  <c r="AQ52" i="3" s="1"/>
  <c r="AN52" i="3"/>
  <c r="AO52" i="3" s="1"/>
  <c r="AJ52" i="3"/>
  <c r="AH52" i="3"/>
  <c r="AE52" i="3"/>
  <c r="AV51" i="3"/>
  <c r="AW51" i="3" s="1"/>
  <c r="AU51" i="3"/>
  <c r="AT51" i="3"/>
  <c r="AP51" i="3"/>
  <c r="AQ51" i="3" s="1"/>
  <c r="AN51" i="3"/>
  <c r="AO51" i="3" s="1"/>
  <c r="AJ51" i="3"/>
  <c r="AH51" i="3"/>
  <c r="AE51" i="3"/>
  <c r="AX51" i="3" s="1"/>
  <c r="AV50" i="3"/>
  <c r="AW50" i="3" s="1"/>
  <c r="AT50" i="3"/>
  <c r="AU50" i="3" s="1"/>
  <c r="AP50" i="3"/>
  <c r="AQ50" i="3" s="1"/>
  <c r="AN50" i="3"/>
  <c r="AO50" i="3" s="1"/>
  <c r="AJ50" i="3"/>
  <c r="AH50" i="3"/>
  <c r="AE50" i="3"/>
  <c r="AR50" i="3" s="1"/>
  <c r="AW49" i="3"/>
  <c r="AV49" i="3"/>
  <c r="AU49" i="3"/>
  <c r="AT49" i="3"/>
  <c r="AP49" i="3"/>
  <c r="AQ49" i="3" s="1"/>
  <c r="AN49" i="3"/>
  <c r="AO49" i="3" s="1"/>
  <c r="AJ49" i="3"/>
  <c r="AH49" i="3"/>
  <c r="AE49" i="3"/>
  <c r="AX49" i="3" s="1"/>
  <c r="AW48" i="3"/>
  <c r="AV48" i="3"/>
  <c r="AT48" i="3"/>
  <c r="AU48" i="3" s="1"/>
  <c r="AP48" i="3"/>
  <c r="AQ48" i="3" s="1"/>
  <c r="AN48" i="3"/>
  <c r="AO48" i="3" s="1"/>
  <c r="AJ48" i="3"/>
  <c r="AH48" i="3"/>
  <c r="AE48" i="3"/>
  <c r="AR48" i="3" s="1"/>
  <c r="AW47" i="3"/>
  <c r="AV47" i="3"/>
  <c r="AT47" i="3"/>
  <c r="AU47" i="3" s="1"/>
  <c r="AP47" i="3"/>
  <c r="AQ47" i="3" s="1"/>
  <c r="AN47" i="3"/>
  <c r="AO47" i="3" s="1"/>
  <c r="AJ47" i="3"/>
  <c r="AH47" i="3"/>
  <c r="AE47" i="3"/>
  <c r="AX47" i="3" s="1"/>
  <c r="AV46" i="3"/>
  <c r="AW46" i="3" s="1"/>
  <c r="AU46" i="3"/>
  <c r="AT46" i="3"/>
  <c r="AP46" i="3"/>
  <c r="AQ46" i="3" s="1"/>
  <c r="AN46" i="3"/>
  <c r="AO46" i="3" s="1"/>
  <c r="AJ46" i="3"/>
  <c r="AH46" i="3"/>
  <c r="AE46" i="3"/>
  <c r="AR46" i="3" s="1"/>
  <c r="AW45" i="3"/>
  <c r="AV45" i="3"/>
  <c r="AU45" i="3"/>
  <c r="AT45" i="3"/>
  <c r="AP45" i="3"/>
  <c r="AQ45" i="3" s="1"/>
  <c r="AN45" i="3"/>
  <c r="AO45" i="3" s="1"/>
  <c r="AJ45" i="3"/>
  <c r="AH45" i="3"/>
  <c r="AE45" i="3"/>
  <c r="AX45" i="3" s="1"/>
  <c r="AV44" i="3"/>
  <c r="AW44" i="3" s="1"/>
  <c r="AT44" i="3"/>
  <c r="AU44" i="3" s="1"/>
  <c r="AP44" i="3"/>
  <c r="AQ44" i="3" s="1"/>
  <c r="AN44" i="3"/>
  <c r="AO44" i="3" s="1"/>
  <c r="AJ44" i="3"/>
  <c r="AH44" i="3"/>
  <c r="AE44" i="3"/>
  <c r="AV43" i="3"/>
  <c r="AW43" i="3" s="1"/>
  <c r="AU43" i="3"/>
  <c r="AT43" i="3"/>
  <c r="AP43" i="3"/>
  <c r="AQ43" i="3" s="1"/>
  <c r="AN43" i="3"/>
  <c r="AO43" i="3" s="1"/>
  <c r="AJ43" i="3"/>
  <c r="AH43" i="3"/>
  <c r="AE43" i="3"/>
  <c r="AX43" i="3" s="1"/>
  <c r="AW42" i="3"/>
  <c r="AV42" i="3"/>
  <c r="AT42" i="3"/>
  <c r="AU42" i="3" s="1"/>
  <c r="AP42" i="3"/>
  <c r="AQ42" i="3" s="1"/>
  <c r="AN42" i="3"/>
  <c r="AO42" i="3" s="1"/>
  <c r="AJ42" i="3"/>
  <c r="AH42" i="3"/>
  <c r="AE42" i="3"/>
  <c r="AR42" i="3" s="1"/>
  <c r="AW41" i="3"/>
  <c r="AV41" i="3"/>
  <c r="AT41" i="3"/>
  <c r="AU41" i="3" s="1"/>
  <c r="AP41" i="3"/>
  <c r="AQ41" i="3" s="1"/>
  <c r="AN41" i="3"/>
  <c r="AO41" i="3" s="1"/>
  <c r="AJ41" i="3"/>
  <c r="AH41" i="3"/>
  <c r="AE41" i="3"/>
  <c r="AX41" i="3" s="1"/>
  <c r="AW40" i="3"/>
  <c r="AV40" i="3"/>
  <c r="AU40" i="3"/>
  <c r="AT40" i="3"/>
  <c r="AP40" i="3"/>
  <c r="AQ40" i="3" s="1"/>
  <c r="AN40" i="3"/>
  <c r="AO40" i="3" s="1"/>
  <c r="AJ40" i="3"/>
  <c r="AH40" i="3"/>
  <c r="AE40" i="3"/>
  <c r="AW39" i="3"/>
  <c r="AV39" i="3"/>
  <c r="AU39" i="3"/>
  <c r="AT39" i="3"/>
  <c r="AP39" i="3"/>
  <c r="AQ39" i="3" s="1"/>
  <c r="AN39" i="3"/>
  <c r="AO39" i="3" s="1"/>
  <c r="AJ39" i="3"/>
  <c r="AH39" i="3"/>
  <c r="AE39" i="3"/>
  <c r="AX39" i="3" s="1"/>
  <c r="AV38" i="3"/>
  <c r="AW38" i="3" s="1"/>
  <c r="AT38" i="3"/>
  <c r="AU38" i="3" s="1"/>
  <c r="AR38" i="3"/>
  <c r="AP38" i="3"/>
  <c r="AQ38" i="3" s="1"/>
  <c r="AN38" i="3"/>
  <c r="AO38" i="3" s="1"/>
  <c r="AJ38" i="3"/>
  <c r="AH38" i="3"/>
  <c r="AE38" i="3"/>
  <c r="AV37" i="3"/>
  <c r="AW37" i="3" s="1"/>
  <c r="AU37" i="3"/>
  <c r="AT37" i="3"/>
  <c r="AP37" i="3"/>
  <c r="AQ37" i="3" s="1"/>
  <c r="AN37" i="3"/>
  <c r="AO37" i="3" s="1"/>
  <c r="AJ37" i="3"/>
  <c r="AH37" i="3"/>
  <c r="AE37" i="3"/>
  <c r="AX37" i="3" s="1"/>
  <c r="AW36" i="3"/>
  <c r="AV36" i="3"/>
  <c r="AU36" i="3"/>
  <c r="AT36" i="3"/>
  <c r="AP36" i="3"/>
  <c r="AQ36" i="3" s="1"/>
  <c r="AN36" i="3"/>
  <c r="AO36" i="3" s="1"/>
  <c r="AJ36" i="3"/>
  <c r="AH36" i="3"/>
  <c r="AE36" i="3"/>
  <c r="AW35" i="3"/>
  <c r="AV35" i="3"/>
  <c r="AU35" i="3"/>
  <c r="AT35" i="3"/>
  <c r="AP35" i="3"/>
  <c r="AQ35" i="3" s="1"/>
  <c r="AN35" i="3"/>
  <c r="AO35" i="3" s="1"/>
  <c r="AJ35" i="3"/>
  <c r="AH35" i="3"/>
  <c r="AE35" i="3"/>
  <c r="AX35" i="3" s="1"/>
  <c r="AV34" i="3"/>
  <c r="AW34" i="3" s="1"/>
  <c r="AT34" i="3"/>
  <c r="AU34" i="3" s="1"/>
  <c r="AR34" i="3"/>
  <c r="AP34" i="3"/>
  <c r="AQ34" i="3" s="1"/>
  <c r="AN34" i="3"/>
  <c r="AO34" i="3" s="1"/>
  <c r="AJ34" i="3"/>
  <c r="AH34" i="3"/>
  <c r="AE34" i="3"/>
  <c r="AV33" i="3"/>
  <c r="AW33" i="3" s="1"/>
  <c r="AU33" i="3"/>
  <c r="AT33" i="3"/>
  <c r="AP33" i="3"/>
  <c r="AQ33" i="3" s="1"/>
  <c r="AN33" i="3"/>
  <c r="AO33" i="3" s="1"/>
  <c r="AJ33" i="3"/>
  <c r="AH33" i="3"/>
  <c r="AE33" i="3"/>
  <c r="AX33" i="3" s="1"/>
  <c r="AW32" i="3"/>
  <c r="AV32" i="3"/>
  <c r="AU32" i="3"/>
  <c r="AT32" i="3"/>
  <c r="AP32" i="3"/>
  <c r="AQ32" i="3" s="1"/>
  <c r="AN32" i="3"/>
  <c r="AO32" i="3" s="1"/>
  <c r="AJ32" i="3"/>
  <c r="AH32" i="3"/>
  <c r="AE32" i="3"/>
  <c r="AR32" i="3" s="1"/>
  <c r="AW31" i="3"/>
  <c r="AV31" i="3"/>
  <c r="AT31" i="3"/>
  <c r="AU31" i="3" s="1"/>
  <c r="AP31" i="3"/>
  <c r="AQ31" i="3" s="1"/>
  <c r="AN31" i="3"/>
  <c r="AO31" i="3" s="1"/>
  <c r="AJ31" i="3"/>
  <c r="AH31" i="3"/>
  <c r="AE31" i="3"/>
  <c r="AX31" i="3" s="1"/>
  <c r="AW30" i="3"/>
  <c r="AV30" i="3"/>
  <c r="AU30" i="3"/>
  <c r="AT30" i="3"/>
  <c r="AP30" i="3"/>
  <c r="AQ30" i="3" s="1"/>
  <c r="AN30" i="3"/>
  <c r="AO30" i="3" s="1"/>
  <c r="AJ30" i="3"/>
  <c r="AH30" i="3"/>
  <c r="AE30" i="3"/>
  <c r="AR30" i="3" s="1"/>
  <c r="AW29" i="3"/>
  <c r="AV29" i="3"/>
  <c r="AU29" i="3"/>
  <c r="AT29" i="3"/>
  <c r="AP29" i="3"/>
  <c r="AQ29" i="3" s="1"/>
  <c r="AN29" i="3"/>
  <c r="AO29" i="3" s="1"/>
  <c r="AJ29" i="3"/>
  <c r="AH29" i="3"/>
  <c r="AE29" i="3"/>
  <c r="AX29" i="3" s="1"/>
  <c r="AV28" i="3"/>
  <c r="AW28" i="3" s="1"/>
  <c r="AT28" i="3"/>
  <c r="AU28" i="3" s="1"/>
  <c r="AP28" i="3"/>
  <c r="AQ28" i="3" s="1"/>
  <c r="AN28" i="3"/>
  <c r="AO28" i="3" s="1"/>
  <c r="AJ28" i="3"/>
  <c r="AH28" i="3"/>
  <c r="AE28" i="3"/>
  <c r="AV26" i="3"/>
  <c r="AW26" i="3" s="1"/>
  <c r="AT26" i="3"/>
  <c r="AU26" i="3" s="1"/>
  <c r="AP26" i="3"/>
  <c r="AQ26" i="3" s="1"/>
  <c r="AN26" i="3"/>
  <c r="AO26" i="3" s="1"/>
  <c r="AJ26" i="3"/>
  <c r="AH26" i="3"/>
  <c r="AE26" i="3"/>
  <c r="AR26" i="3" s="1"/>
  <c r="AV25" i="3"/>
  <c r="AW25" i="3" s="1"/>
  <c r="AU25" i="3"/>
  <c r="AT25" i="3"/>
  <c r="AP25" i="3"/>
  <c r="AQ25" i="3" s="1"/>
  <c r="AN25" i="3"/>
  <c r="AO25" i="3" s="1"/>
  <c r="AJ25" i="3"/>
  <c r="AH25" i="3"/>
  <c r="AE25" i="3"/>
  <c r="AX25" i="3" s="1"/>
  <c r="AW24" i="3"/>
  <c r="AV24" i="3"/>
  <c r="AT24" i="3"/>
  <c r="AU24" i="3" s="1"/>
  <c r="AP24" i="3"/>
  <c r="AQ24" i="3" s="1"/>
  <c r="AN24" i="3"/>
  <c r="AO24" i="3" s="1"/>
  <c r="AJ24" i="3"/>
  <c r="AH24" i="3"/>
  <c r="AE24" i="3"/>
  <c r="AR24" i="3" s="1"/>
  <c r="AV23" i="3"/>
  <c r="AW23" i="3" s="1"/>
  <c r="AU23" i="3"/>
  <c r="AT23" i="3"/>
  <c r="AP23" i="3"/>
  <c r="AQ23" i="3" s="1"/>
  <c r="AN23" i="3"/>
  <c r="AO23" i="3" s="1"/>
  <c r="AJ23" i="3"/>
  <c r="AH23" i="3"/>
  <c r="AE23" i="3"/>
  <c r="AX23" i="3" s="1"/>
  <c r="AW22" i="3"/>
  <c r="AV22" i="3"/>
  <c r="AT22" i="3"/>
  <c r="AU22" i="3" s="1"/>
  <c r="AQ22" i="3"/>
  <c r="AP22" i="3"/>
  <c r="AN22" i="3"/>
  <c r="AO22" i="3" s="1"/>
  <c r="AJ22" i="3"/>
  <c r="AH22" i="3"/>
  <c r="AE22" i="3"/>
  <c r="AR22" i="3" s="1"/>
  <c r="AV21" i="3"/>
  <c r="AW21" i="3" s="1"/>
  <c r="AU21" i="3"/>
  <c r="AT21" i="3"/>
  <c r="AP21" i="3"/>
  <c r="AQ21" i="3" s="1"/>
  <c r="AN21" i="3"/>
  <c r="AO21" i="3" s="1"/>
  <c r="AJ21" i="3"/>
  <c r="AH21" i="3"/>
  <c r="AE21" i="3"/>
  <c r="AX21" i="3" s="1"/>
  <c r="AV20" i="3"/>
  <c r="AW20" i="3" s="1"/>
  <c r="AT20" i="3"/>
  <c r="AU20" i="3" s="1"/>
  <c r="AQ20" i="3"/>
  <c r="AP20" i="3"/>
  <c r="AN20" i="3"/>
  <c r="AO20" i="3" s="1"/>
  <c r="AJ20" i="3"/>
  <c r="AH20" i="3"/>
  <c r="AE20" i="3"/>
  <c r="AR20" i="3" s="1"/>
  <c r="AV19" i="3"/>
  <c r="AW19" i="3" s="1"/>
  <c r="AU19" i="3"/>
  <c r="AT19" i="3"/>
  <c r="AP19" i="3"/>
  <c r="AQ19" i="3" s="1"/>
  <c r="AN19" i="3"/>
  <c r="AO19" i="3" s="1"/>
  <c r="AJ19" i="3"/>
  <c r="AH19" i="3"/>
  <c r="AE19" i="3"/>
  <c r="AX19" i="3" s="1"/>
  <c r="AV18" i="3"/>
  <c r="AW18" i="3" s="1"/>
  <c r="AT18" i="3"/>
  <c r="AU18" i="3" s="1"/>
  <c r="AP18" i="3"/>
  <c r="AQ18" i="3" s="1"/>
  <c r="AN18" i="3"/>
  <c r="AO18" i="3" s="1"/>
  <c r="AJ18" i="3"/>
  <c r="AH18" i="3"/>
  <c r="AE18" i="3"/>
  <c r="AR18" i="3" s="1"/>
  <c r="AV17" i="3"/>
  <c r="AW17" i="3" s="1"/>
  <c r="AU17" i="3"/>
  <c r="AT17" i="3"/>
  <c r="AP17" i="3"/>
  <c r="AQ17" i="3" s="1"/>
  <c r="AN17" i="3"/>
  <c r="AO17" i="3" s="1"/>
  <c r="AJ17" i="3"/>
  <c r="AH17" i="3"/>
  <c r="AE17" i="3"/>
  <c r="AX17" i="3" s="1"/>
  <c r="AV16" i="3"/>
  <c r="AW16" i="3" s="1"/>
  <c r="AT16" i="3"/>
  <c r="AU16" i="3" s="1"/>
  <c r="AP16" i="3"/>
  <c r="AQ16" i="3" s="1"/>
  <c r="AN16" i="3"/>
  <c r="AO16" i="3" s="1"/>
  <c r="AJ16" i="3"/>
  <c r="AH16" i="3"/>
  <c r="AE16" i="3"/>
  <c r="AX16" i="3" s="1"/>
  <c r="AV15" i="3"/>
  <c r="AW15" i="3" s="1"/>
  <c r="AU15" i="3"/>
  <c r="AT15" i="3"/>
  <c r="AP15" i="3"/>
  <c r="AQ15" i="3" s="1"/>
  <c r="AN15" i="3"/>
  <c r="AO15" i="3" s="1"/>
  <c r="AJ15" i="3"/>
  <c r="AH15" i="3"/>
  <c r="AE15" i="3"/>
  <c r="AL15" i="3" s="1"/>
  <c r="AW14" i="3"/>
  <c r="AV14" i="3"/>
  <c r="AT14" i="3"/>
  <c r="AU14" i="3" s="1"/>
  <c r="AP14" i="3"/>
  <c r="AQ14" i="3" s="1"/>
  <c r="AN14" i="3"/>
  <c r="AO14" i="3" s="1"/>
  <c r="AJ14" i="3"/>
  <c r="AH14" i="3"/>
  <c r="AE14" i="3"/>
  <c r="AX14" i="3" s="1"/>
  <c r="AW13" i="3"/>
  <c r="AV13" i="3"/>
  <c r="AU13" i="3"/>
  <c r="AT13" i="3"/>
  <c r="AP13" i="3"/>
  <c r="AQ13" i="3" s="1"/>
  <c r="AN13" i="3"/>
  <c r="AO13" i="3" s="1"/>
  <c r="AJ13" i="3"/>
  <c r="AH13" i="3"/>
  <c r="AE13" i="3"/>
  <c r="AL13" i="3" s="1"/>
  <c r="AV11" i="3"/>
  <c r="AW11" i="3" s="1"/>
  <c r="AT11" i="3"/>
  <c r="AU11" i="3" s="1"/>
  <c r="AP11" i="3"/>
  <c r="AQ11" i="3" s="1"/>
  <c r="AN11" i="3"/>
  <c r="AO11" i="3" s="1"/>
  <c r="AJ11" i="3"/>
  <c r="AH11" i="3"/>
  <c r="AE11" i="3"/>
  <c r="AL11" i="3" s="1"/>
  <c r="AV62" i="2"/>
  <c r="AW62" i="2" s="1"/>
  <c r="AU62" i="2"/>
  <c r="AT62" i="2"/>
  <c r="AP62" i="2"/>
  <c r="AQ62" i="2" s="1"/>
  <c r="AN62" i="2"/>
  <c r="AO62" i="2" s="1"/>
  <c r="AL62" i="2"/>
  <c r="AJ62" i="2"/>
  <c r="AH62" i="2"/>
  <c r="AE62" i="2"/>
  <c r="AX62" i="2" s="1"/>
  <c r="AW60" i="2"/>
  <c r="AV60" i="2"/>
  <c r="AT60" i="2"/>
  <c r="AU60" i="2" s="1"/>
  <c r="AP60" i="2"/>
  <c r="AQ60" i="2" s="1"/>
  <c r="AN60" i="2"/>
  <c r="AO60" i="2" s="1"/>
  <c r="AJ60" i="2"/>
  <c r="AH60" i="2"/>
  <c r="AE60" i="2"/>
  <c r="AL60" i="2" s="1"/>
  <c r="AV59" i="2"/>
  <c r="AW59" i="2" s="1"/>
  <c r="AT59" i="2"/>
  <c r="AU59" i="2" s="1"/>
  <c r="AP59" i="2"/>
  <c r="AQ59" i="2" s="1"/>
  <c r="AN59" i="2"/>
  <c r="AO59" i="2" s="1"/>
  <c r="AJ59" i="2"/>
  <c r="AH59" i="2"/>
  <c r="AE59" i="2"/>
  <c r="AX59" i="2" s="1"/>
  <c r="AW58" i="2"/>
  <c r="AV58" i="2"/>
  <c r="AT58" i="2"/>
  <c r="AU58" i="2" s="1"/>
  <c r="AQ58" i="2"/>
  <c r="AP58" i="2"/>
  <c r="AN58" i="2"/>
  <c r="AO58" i="2" s="1"/>
  <c r="AJ58" i="2"/>
  <c r="AH58" i="2"/>
  <c r="AE58" i="2"/>
  <c r="AL58" i="2" s="1"/>
  <c r="AV57" i="2"/>
  <c r="AW57" i="2" s="1"/>
  <c r="AT57" i="2"/>
  <c r="AU57" i="2" s="1"/>
  <c r="AP57" i="2"/>
  <c r="AQ57" i="2" s="1"/>
  <c r="AO57" i="2"/>
  <c r="AN57" i="2"/>
  <c r="AJ57" i="2"/>
  <c r="AH57" i="2"/>
  <c r="AE57" i="2"/>
  <c r="AX57" i="2" s="1"/>
  <c r="AV56" i="2"/>
  <c r="AW56" i="2" s="1"/>
  <c r="AT56" i="2"/>
  <c r="AU56" i="2" s="1"/>
  <c r="AQ56" i="2"/>
  <c r="AP56" i="2"/>
  <c r="AN56" i="2"/>
  <c r="AO56" i="2" s="1"/>
  <c r="AJ56" i="2"/>
  <c r="AH56" i="2"/>
  <c r="AE56" i="2"/>
  <c r="AL56" i="2" s="1"/>
  <c r="AV55" i="2"/>
  <c r="AW55" i="2" s="1"/>
  <c r="AU55" i="2"/>
  <c r="AT55" i="2"/>
  <c r="AP55" i="2"/>
  <c r="AQ55" i="2" s="1"/>
  <c r="AN55" i="2"/>
  <c r="AO55" i="2" s="1"/>
  <c r="AJ55" i="2"/>
  <c r="AH55" i="2"/>
  <c r="AE55" i="2"/>
  <c r="AX55" i="2" s="1"/>
  <c r="AV54" i="2"/>
  <c r="AW54" i="2" s="1"/>
  <c r="AT54" i="2"/>
  <c r="AU54" i="2" s="1"/>
  <c r="AQ54" i="2"/>
  <c r="AP54" i="2"/>
  <c r="AN54" i="2"/>
  <c r="AO54" i="2" s="1"/>
  <c r="AJ54" i="2"/>
  <c r="AH54" i="2"/>
  <c r="AE54" i="2"/>
  <c r="AL54" i="2" s="1"/>
  <c r="AV53" i="2"/>
  <c r="AW53" i="2" s="1"/>
  <c r="AT53" i="2"/>
  <c r="AU53" i="2" s="1"/>
  <c r="AP53" i="2"/>
  <c r="AQ53" i="2" s="1"/>
  <c r="AN53" i="2"/>
  <c r="AO53" i="2" s="1"/>
  <c r="AL53" i="2"/>
  <c r="AJ53" i="2"/>
  <c r="AH53" i="2"/>
  <c r="AE53" i="2"/>
  <c r="AX53" i="2" s="1"/>
  <c r="AW52" i="2"/>
  <c r="AV52" i="2"/>
  <c r="AT52" i="2"/>
  <c r="AU52" i="2" s="1"/>
  <c r="AP52" i="2"/>
  <c r="AQ52" i="2" s="1"/>
  <c r="AN52" i="2"/>
  <c r="AO52" i="2" s="1"/>
  <c r="AJ52" i="2"/>
  <c r="AH52" i="2"/>
  <c r="AE52" i="2"/>
  <c r="AL52" i="2" s="1"/>
  <c r="AV51" i="2"/>
  <c r="AW51" i="2" s="1"/>
  <c r="AT51" i="2"/>
  <c r="AU51" i="2" s="1"/>
  <c r="AP51" i="2"/>
  <c r="AQ51" i="2" s="1"/>
  <c r="AO51" i="2"/>
  <c r="AN51" i="2"/>
  <c r="AJ51" i="2"/>
  <c r="AH51" i="2"/>
  <c r="AE51" i="2"/>
  <c r="AX51" i="2" s="1"/>
  <c r="AW50" i="2"/>
  <c r="AV50" i="2"/>
  <c r="AT50" i="2"/>
  <c r="AU50" i="2" s="1"/>
  <c r="AQ50" i="2"/>
  <c r="AP50" i="2"/>
  <c r="AN50" i="2"/>
  <c r="AO50" i="2" s="1"/>
  <c r="AJ50" i="2"/>
  <c r="AH50" i="2"/>
  <c r="AE50" i="2"/>
  <c r="AL50" i="2" s="1"/>
  <c r="AV49" i="2"/>
  <c r="AW49" i="2" s="1"/>
  <c r="AU49" i="2"/>
  <c r="AT49" i="2"/>
  <c r="AP49" i="2"/>
  <c r="AQ49" i="2" s="1"/>
  <c r="AO49" i="2"/>
  <c r="AN49" i="2"/>
  <c r="AJ49" i="2"/>
  <c r="AH49" i="2"/>
  <c r="AE49" i="2"/>
  <c r="AX49" i="2" s="1"/>
  <c r="AW48" i="2"/>
  <c r="AV48" i="2"/>
  <c r="AT48" i="2"/>
  <c r="AU48" i="2" s="1"/>
  <c r="AP48" i="2"/>
  <c r="AQ48" i="2" s="1"/>
  <c r="AN48" i="2"/>
  <c r="AO48" i="2" s="1"/>
  <c r="AJ48" i="2"/>
  <c r="AH48" i="2"/>
  <c r="AE48" i="2"/>
  <c r="AL48" i="2" s="1"/>
  <c r="AV47" i="2"/>
  <c r="AW47" i="2" s="1"/>
  <c r="AT47" i="2"/>
  <c r="AU47" i="2" s="1"/>
  <c r="AP47" i="2"/>
  <c r="AQ47" i="2" s="1"/>
  <c r="AN47" i="2"/>
  <c r="AO47" i="2" s="1"/>
  <c r="AJ47" i="2"/>
  <c r="AH47" i="2"/>
  <c r="AE47" i="2"/>
  <c r="AX47" i="2" s="1"/>
  <c r="AV46" i="2"/>
  <c r="AW46" i="2" s="1"/>
  <c r="AT46" i="2"/>
  <c r="AU46" i="2" s="1"/>
  <c r="AP46" i="2"/>
  <c r="AQ46" i="2" s="1"/>
  <c r="AN46" i="2"/>
  <c r="AO46" i="2" s="1"/>
  <c r="AJ46" i="2"/>
  <c r="AH46" i="2"/>
  <c r="AE46" i="2"/>
  <c r="AL46" i="2" s="1"/>
  <c r="AV45" i="2"/>
  <c r="AW45" i="2" s="1"/>
  <c r="AU45" i="2"/>
  <c r="AT45" i="2"/>
  <c r="AP45" i="2"/>
  <c r="AQ45" i="2" s="1"/>
  <c r="AN45" i="2"/>
  <c r="AO45" i="2" s="1"/>
  <c r="AL45" i="2"/>
  <c r="AJ45" i="2"/>
  <c r="AH45" i="2"/>
  <c r="AE45" i="2"/>
  <c r="AX45" i="2" s="1"/>
  <c r="AW44" i="2"/>
  <c r="AV44" i="2"/>
  <c r="AT44" i="2"/>
  <c r="AU44" i="2" s="1"/>
  <c r="AP44" i="2"/>
  <c r="AQ44" i="2" s="1"/>
  <c r="AN44" i="2"/>
  <c r="AO44" i="2" s="1"/>
  <c r="AJ44" i="2"/>
  <c r="AH44" i="2"/>
  <c r="AE44" i="2"/>
  <c r="AL44" i="2" s="1"/>
  <c r="AV43" i="2"/>
  <c r="AW43" i="2" s="1"/>
  <c r="AU43" i="2"/>
  <c r="AT43" i="2"/>
  <c r="AP43" i="2"/>
  <c r="AQ43" i="2" s="1"/>
  <c r="AN43" i="2"/>
  <c r="AO43" i="2" s="1"/>
  <c r="AJ43" i="2"/>
  <c r="AH43" i="2"/>
  <c r="AE43" i="2"/>
  <c r="AX43" i="2" s="1"/>
  <c r="AW42" i="2"/>
  <c r="AV42" i="2"/>
  <c r="AT42" i="2"/>
  <c r="AU42" i="2" s="1"/>
  <c r="AP42" i="2"/>
  <c r="AQ42" i="2" s="1"/>
  <c r="AN42" i="2"/>
  <c r="AO42" i="2" s="1"/>
  <c r="AJ42" i="2"/>
  <c r="AH42" i="2"/>
  <c r="AE42" i="2"/>
  <c r="AL42" i="2" s="1"/>
  <c r="AV41" i="2"/>
  <c r="AW41" i="2" s="1"/>
  <c r="AT41" i="2"/>
  <c r="AU41" i="2" s="1"/>
  <c r="AP41" i="2"/>
  <c r="AQ41" i="2" s="1"/>
  <c r="AN41" i="2"/>
  <c r="AO41" i="2" s="1"/>
  <c r="AJ41" i="2"/>
  <c r="AH41" i="2"/>
  <c r="AE41" i="2"/>
  <c r="AX41" i="2" s="1"/>
  <c r="AV40" i="2"/>
  <c r="AW40" i="2" s="1"/>
  <c r="AT40" i="2"/>
  <c r="AU40" i="2" s="1"/>
  <c r="AP40" i="2"/>
  <c r="AQ40" i="2" s="1"/>
  <c r="AN40" i="2"/>
  <c r="AO40" i="2" s="1"/>
  <c r="AJ40" i="2"/>
  <c r="AH40" i="2"/>
  <c r="AE40" i="2"/>
  <c r="AL40" i="2" s="1"/>
  <c r="AV39" i="2"/>
  <c r="AW39" i="2" s="1"/>
  <c r="AT39" i="2"/>
  <c r="AU39" i="2" s="1"/>
  <c r="AP39" i="2"/>
  <c r="AQ39" i="2" s="1"/>
  <c r="AN39" i="2"/>
  <c r="AO39" i="2" s="1"/>
  <c r="AJ39" i="2"/>
  <c r="AH39" i="2"/>
  <c r="AE39" i="2"/>
  <c r="AX39" i="2" s="1"/>
  <c r="AV38" i="2"/>
  <c r="AW38" i="2" s="1"/>
  <c r="AT38" i="2"/>
  <c r="AU38" i="2" s="1"/>
  <c r="AP38" i="2"/>
  <c r="AQ38" i="2" s="1"/>
  <c r="AN38" i="2"/>
  <c r="AO38" i="2" s="1"/>
  <c r="AJ38" i="2"/>
  <c r="AH38" i="2"/>
  <c r="AE38" i="2"/>
  <c r="AL38" i="2" s="1"/>
  <c r="AV37" i="2"/>
  <c r="AW37" i="2" s="1"/>
  <c r="AU37" i="2"/>
  <c r="AT37" i="2"/>
  <c r="AP37" i="2"/>
  <c r="AQ37" i="2" s="1"/>
  <c r="AN37" i="2"/>
  <c r="AO37" i="2" s="1"/>
  <c r="AL37" i="2"/>
  <c r="AJ37" i="2"/>
  <c r="AH37" i="2"/>
  <c r="AE37" i="2"/>
  <c r="AX37" i="2" s="1"/>
  <c r="AV36" i="2"/>
  <c r="AW36" i="2" s="1"/>
  <c r="AT36" i="2"/>
  <c r="AU36" i="2" s="1"/>
  <c r="AP36" i="2"/>
  <c r="AQ36" i="2" s="1"/>
  <c r="AN36" i="2"/>
  <c r="AO36" i="2" s="1"/>
  <c r="AJ36" i="2"/>
  <c r="AH36" i="2"/>
  <c r="AE36" i="2"/>
  <c r="AL36" i="2" s="1"/>
  <c r="AV35" i="2"/>
  <c r="AW35" i="2" s="1"/>
  <c r="AU35" i="2"/>
  <c r="AT35" i="2"/>
  <c r="AP35" i="2"/>
  <c r="AQ35" i="2" s="1"/>
  <c r="AN35" i="2"/>
  <c r="AO35" i="2" s="1"/>
  <c r="AJ35" i="2"/>
  <c r="AH35" i="2"/>
  <c r="AE35" i="2"/>
  <c r="AX35" i="2" s="1"/>
  <c r="AV34" i="2"/>
  <c r="AW34" i="2" s="1"/>
  <c r="AT34" i="2"/>
  <c r="AU34" i="2" s="1"/>
  <c r="AQ34" i="2"/>
  <c r="AP34" i="2"/>
  <c r="AN34" i="2"/>
  <c r="AO34" i="2" s="1"/>
  <c r="AJ34" i="2"/>
  <c r="AH34" i="2"/>
  <c r="AE34" i="2"/>
  <c r="AL34" i="2" s="1"/>
  <c r="AV33" i="2"/>
  <c r="AW33" i="2" s="1"/>
  <c r="AT33" i="2"/>
  <c r="AU33" i="2" s="1"/>
  <c r="AP33" i="2"/>
  <c r="AQ33" i="2" s="1"/>
  <c r="AN33" i="2"/>
  <c r="AO33" i="2" s="1"/>
  <c r="AL33" i="2"/>
  <c r="AJ33" i="2"/>
  <c r="AH33" i="2"/>
  <c r="AE33" i="2"/>
  <c r="AX33" i="2" s="1"/>
  <c r="AW32" i="2"/>
  <c r="AV32" i="2"/>
  <c r="AT32" i="2"/>
  <c r="AU32" i="2" s="1"/>
  <c r="AP32" i="2"/>
  <c r="AQ32" i="2" s="1"/>
  <c r="AN32" i="2"/>
  <c r="AO32" i="2" s="1"/>
  <c r="AJ32" i="2"/>
  <c r="AH32" i="2"/>
  <c r="AE32" i="2"/>
  <c r="AL32" i="2" s="1"/>
  <c r="AV31" i="2"/>
  <c r="AW31" i="2" s="1"/>
  <c r="AU31" i="2"/>
  <c r="AT31" i="2"/>
  <c r="AP31" i="2"/>
  <c r="AQ31" i="2" s="1"/>
  <c r="AN31" i="2"/>
  <c r="AO31" i="2" s="1"/>
  <c r="AJ31" i="2"/>
  <c r="AH31" i="2"/>
  <c r="AE31" i="2"/>
  <c r="AX31" i="2" s="1"/>
  <c r="AV30" i="2"/>
  <c r="AW30" i="2" s="1"/>
  <c r="AT30" i="2"/>
  <c r="AU30" i="2" s="1"/>
  <c r="AP30" i="2"/>
  <c r="AQ30" i="2" s="1"/>
  <c r="AN30" i="2"/>
  <c r="AO30" i="2" s="1"/>
  <c r="AJ30" i="2"/>
  <c r="AH30" i="2"/>
  <c r="AE30" i="2"/>
  <c r="AL30" i="2" s="1"/>
  <c r="AV29" i="2"/>
  <c r="AW29" i="2" s="1"/>
  <c r="AU29" i="2"/>
  <c r="AT29" i="2"/>
  <c r="AP29" i="2"/>
  <c r="AQ29" i="2" s="1"/>
  <c r="AN29" i="2"/>
  <c r="AO29" i="2" s="1"/>
  <c r="AJ29" i="2"/>
  <c r="AH29" i="2"/>
  <c r="AE29" i="2"/>
  <c r="AX29" i="2" s="1"/>
  <c r="AW28" i="2"/>
  <c r="AV28" i="2"/>
  <c r="AT28" i="2"/>
  <c r="AU28" i="2" s="1"/>
  <c r="AP28" i="2"/>
  <c r="AQ28" i="2" s="1"/>
  <c r="AN28" i="2"/>
  <c r="AO28" i="2" s="1"/>
  <c r="AJ28" i="2"/>
  <c r="AH28" i="2"/>
  <c r="AE28" i="2"/>
  <c r="AL28" i="2" s="1"/>
  <c r="AV26" i="2"/>
  <c r="AW26" i="2" s="1"/>
  <c r="AT26" i="2"/>
  <c r="AU26" i="2" s="1"/>
  <c r="AQ26" i="2"/>
  <c r="AP26" i="2"/>
  <c r="AN26" i="2"/>
  <c r="AO26" i="2" s="1"/>
  <c r="AJ26" i="2"/>
  <c r="AH26" i="2"/>
  <c r="AE26" i="2"/>
  <c r="AL26" i="2" s="1"/>
  <c r="AV25" i="2"/>
  <c r="AW25" i="2" s="1"/>
  <c r="AT25" i="2"/>
  <c r="AU25" i="2" s="1"/>
  <c r="AP25" i="2"/>
  <c r="AQ25" i="2" s="1"/>
  <c r="AO25" i="2"/>
  <c r="AN25" i="2"/>
  <c r="AJ25" i="2"/>
  <c r="AH25" i="2"/>
  <c r="AE25" i="2"/>
  <c r="AR25" i="2" s="1"/>
  <c r="AV24" i="2"/>
  <c r="AW24" i="2" s="1"/>
  <c r="AT24" i="2"/>
  <c r="AU24" i="2" s="1"/>
  <c r="AQ24" i="2"/>
  <c r="AP24" i="2"/>
  <c r="AN24" i="2"/>
  <c r="AO24" i="2" s="1"/>
  <c r="AJ24" i="2"/>
  <c r="AH24" i="2"/>
  <c r="AE24" i="2"/>
  <c r="AL24" i="2" s="1"/>
  <c r="AV23" i="2"/>
  <c r="AW23" i="2" s="1"/>
  <c r="AT23" i="2"/>
  <c r="AU23" i="2" s="1"/>
  <c r="AP23" i="2"/>
  <c r="AQ23" i="2" s="1"/>
  <c r="AO23" i="2"/>
  <c r="AN23" i="2"/>
  <c r="AJ23" i="2"/>
  <c r="AH23" i="2"/>
  <c r="AE23" i="2"/>
  <c r="AR23" i="2" s="1"/>
  <c r="AW22" i="2"/>
  <c r="AV22" i="2"/>
  <c r="AT22" i="2"/>
  <c r="AU22" i="2" s="1"/>
  <c r="AP22" i="2"/>
  <c r="AQ22" i="2" s="1"/>
  <c r="AN22" i="2"/>
  <c r="AO22" i="2" s="1"/>
  <c r="AJ22" i="2"/>
  <c r="AH22" i="2"/>
  <c r="AE22" i="2"/>
  <c r="AL22" i="2" s="1"/>
  <c r="AV21" i="2"/>
  <c r="AW21" i="2" s="1"/>
  <c r="AU21" i="2"/>
  <c r="AT21" i="2"/>
  <c r="AP21" i="2"/>
  <c r="AQ21" i="2" s="1"/>
  <c r="AO21" i="2"/>
  <c r="AN21" i="2"/>
  <c r="AJ21" i="2"/>
  <c r="AH21" i="2"/>
  <c r="AE21" i="2"/>
  <c r="AR21" i="2" s="1"/>
  <c r="AW20" i="2"/>
  <c r="AV20" i="2"/>
  <c r="AT20" i="2"/>
  <c r="AU20" i="2" s="1"/>
  <c r="AP20" i="2"/>
  <c r="AQ20" i="2" s="1"/>
  <c r="AN20" i="2"/>
  <c r="AO20" i="2" s="1"/>
  <c r="AJ20" i="2"/>
  <c r="AH20" i="2"/>
  <c r="AE20" i="2"/>
  <c r="AR20" i="2" s="1"/>
  <c r="AV19" i="2"/>
  <c r="AW19" i="2" s="1"/>
  <c r="AU19" i="2"/>
  <c r="AT19" i="2"/>
  <c r="AP19" i="2"/>
  <c r="AQ19" i="2" s="1"/>
  <c r="AO19" i="2"/>
  <c r="AN19" i="2"/>
  <c r="AJ19" i="2"/>
  <c r="AH19" i="2"/>
  <c r="AE19" i="2"/>
  <c r="AR19" i="2" s="1"/>
  <c r="AW18" i="2"/>
  <c r="AV18" i="2"/>
  <c r="AT18" i="2"/>
  <c r="AU18" i="2" s="1"/>
  <c r="AQ18" i="2"/>
  <c r="AP18" i="2"/>
  <c r="AN18" i="2"/>
  <c r="AO18" i="2" s="1"/>
  <c r="AJ18" i="2"/>
  <c r="AH18" i="2"/>
  <c r="AE18" i="2"/>
  <c r="AR18" i="2" s="1"/>
  <c r="AX17" i="2"/>
  <c r="AV17" i="2"/>
  <c r="AW17" i="2" s="1"/>
  <c r="AU17" i="2"/>
  <c r="AT17" i="2"/>
  <c r="AP17" i="2"/>
  <c r="AQ17" i="2" s="1"/>
  <c r="AO17" i="2"/>
  <c r="AN17" i="2"/>
  <c r="AJ17" i="2"/>
  <c r="AH17" i="2"/>
  <c r="AE17" i="2"/>
  <c r="AR17" i="2" s="1"/>
  <c r="AW16" i="2"/>
  <c r="AV16" i="2"/>
  <c r="AT16" i="2"/>
  <c r="AU16" i="2" s="1"/>
  <c r="AP16" i="2"/>
  <c r="AQ16" i="2" s="1"/>
  <c r="AN16" i="2"/>
  <c r="AO16" i="2" s="1"/>
  <c r="AJ16" i="2"/>
  <c r="AH16" i="2"/>
  <c r="AE16" i="2"/>
  <c r="AR16" i="2" s="1"/>
  <c r="AV15" i="2"/>
  <c r="AW15" i="2" s="1"/>
  <c r="AT15" i="2"/>
  <c r="AU15" i="2" s="1"/>
  <c r="AP15" i="2"/>
  <c r="AQ15" i="2" s="1"/>
  <c r="AO15" i="2"/>
  <c r="AN15" i="2"/>
  <c r="AJ15" i="2"/>
  <c r="AH15" i="2"/>
  <c r="AE15" i="2"/>
  <c r="AR15" i="2" s="1"/>
  <c r="AV14" i="2"/>
  <c r="AW14" i="2" s="1"/>
  <c r="AT14" i="2"/>
  <c r="AU14" i="2" s="1"/>
  <c r="AQ14" i="2"/>
  <c r="AP14" i="2"/>
  <c r="AN14" i="2"/>
  <c r="AO14" i="2" s="1"/>
  <c r="AJ14" i="2"/>
  <c r="AH14" i="2"/>
  <c r="AE14" i="2"/>
  <c r="AX13" i="2"/>
  <c r="AV13" i="2"/>
  <c r="AW13" i="2" s="1"/>
  <c r="AT13" i="2"/>
  <c r="AU13" i="2" s="1"/>
  <c r="AP13" i="2"/>
  <c r="AQ13" i="2" s="1"/>
  <c r="AO13" i="2"/>
  <c r="AN13" i="2"/>
  <c r="AL13" i="2"/>
  <c r="AJ13" i="2"/>
  <c r="AH13" i="2"/>
  <c r="AE13" i="2"/>
  <c r="AR13" i="2" s="1"/>
  <c r="AV11" i="2"/>
  <c r="AW11" i="2" s="1"/>
  <c r="AU11" i="2"/>
  <c r="AT11" i="2"/>
  <c r="AP11" i="2"/>
  <c r="AQ11" i="2" s="1"/>
  <c r="AN11" i="2"/>
  <c r="AO11" i="2" s="1"/>
  <c r="AJ11" i="2"/>
  <c r="AH11" i="2"/>
  <c r="AE11" i="2"/>
  <c r="AR11" i="2" s="1"/>
  <c r="Y62" i="2"/>
  <c r="S62" i="2"/>
  <c r="M62" i="2"/>
  <c r="G62" i="2"/>
  <c r="Y60" i="2"/>
  <c r="S60" i="2"/>
  <c r="M60" i="2"/>
  <c r="G60" i="2"/>
  <c r="Y59" i="2"/>
  <c r="S59" i="2"/>
  <c r="M59" i="2"/>
  <c r="G59" i="2"/>
  <c r="Y58" i="2"/>
  <c r="S58" i="2"/>
  <c r="M58" i="2"/>
  <c r="G58" i="2"/>
  <c r="Y57" i="2"/>
  <c r="S57" i="2"/>
  <c r="M57" i="2"/>
  <c r="G57" i="2"/>
  <c r="Y56" i="2"/>
  <c r="S56" i="2"/>
  <c r="M56" i="2"/>
  <c r="G56" i="2"/>
  <c r="Y55" i="2"/>
  <c r="S55" i="2"/>
  <c r="M55" i="2"/>
  <c r="G55" i="2"/>
  <c r="Y54" i="2"/>
  <c r="S54" i="2"/>
  <c r="M54" i="2"/>
  <c r="G54" i="2"/>
  <c r="Y53" i="2"/>
  <c r="S53" i="2"/>
  <c r="M53" i="2"/>
  <c r="G53" i="2"/>
  <c r="Y52" i="2"/>
  <c r="S52" i="2"/>
  <c r="M52" i="2"/>
  <c r="G52" i="2"/>
  <c r="Y51" i="2"/>
  <c r="S51" i="2"/>
  <c r="M51" i="2"/>
  <c r="G51" i="2"/>
  <c r="Y50" i="2"/>
  <c r="S50" i="2"/>
  <c r="M50" i="2"/>
  <c r="G50" i="2"/>
  <c r="Y49" i="2"/>
  <c r="S49" i="2"/>
  <c r="M49" i="2"/>
  <c r="G49" i="2"/>
  <c r="Y48" i="2"/>
  <c r="S48" i="2"/>
  <c r="M48" i="2"/>
  <c r="G48" i="2"/>
  <c r="Y47" i="2"/>
  <c r="S47" i="2"/>
  <c r="M47" i="2"/>
  <c r="G47" i="2"/>
  <c r="Y46" i="2"/>
  <c r="S46" i="2"/>
  <c r="M46" i="2"/>
  <c r="G46" i="2"/>
  <c r="Y45" i="2"/>
  <c r="S45" i="2"/>
  <c r="M45" i="2"/>
  <c r="G45" i="2"/>
  <c r="Y44" i="2"/>
  <c r="S44" i="2"/>
  <c r="M44" i="2"/>
  <c r="G44" i="2"/>
  <c r="Y43" i="2"/>
  <c r="S43" i="2"/>
  <c r="M43" i="2"/>
  <c r="G43" i="2"/>
  <c r="Y42" i="2"/>
  <c r="S42" i="2"/>
  <c r="M42" i="2"/>
  <c r="G42" i="2"/>
  <c r="Y41" i="2"/>
  <c r="S41" i="2"/>
  <c r="M41" i="2"/>
  <c r="G41" i="2"/>
  <c r="Y40" i="2"/>
  <c r="S40" i="2"/>
  <c r="M40" i="2"/>
  <c r="G40" i="2"/>
  <c r="Y39" i="2"/>
  <c r="S39" i="2"/>
  <c r="M39" i="2"/>
  <c r="G39" i="2"/>
  <c r="Y38" i="2"/>
  <c r="S38" i="2"/>
  <c r="M38" i="2"/>
  <c r="G38" i="2"/>
  <c r="Y37" i="2"/>
  <c r="S37" i="2"/>
  <c r="M37" i="2"/>
  <c r="G37" i="2"/>
  <c r="Y36" i="2"/>
  <c r="S36" i="2"/>
  <c r="M36" i="2"/>
  <c r="G36" i="2"/>
  <c r="Y35" i="2"/>
  <c r="S35" i="2"/>
  <c r="M35" i="2"/>
  <c r="G35" i="2"/>
  <c r="Y34" i="2"/>
  <c r="S34" i="2"/>
  <c r="M34" i="2"/>
  <c r="G34" i="2"/>
  <c r="Y33" i="2"/>
  <c r="S33" i="2"/>
  <c r="M33" i="2"/>
  <c r="G33" i="2"/>
  <c r="Y32" i="2"/>
  <c r="S32" i="2"/>
  <c r="M32" i="2"/>
  <c r="G32" i="2"/>
  <c r="Y31" i="2"/>
  <c r="S31" i="2"/>
  <c r="M31" i="2"/>
  <c r="G31" i="2"/>
  <c r="Y30" i="2"/>
  <c r="S30" i="2"/>
  <c r="M30" i="2"/>
  <c r="G30" i="2"/>
  <c r="Y29" i="2"/>
  <c r="S29" i="2"/>
  <c r="M29" i="2"/>
  <c r="G29" i="2"/>
  <c r="Y28" i="2"/>
  <c r="S28" i="2"/>
  <c r="M28" i="2"/>
  <c r="G28" i="2"/>
  <c r="Y26" i="2"/>
  <c r="S26" i="2"/>
  <c r="M26" i="2"/>
  <c r="G26" i="2"/>
  <c r="Y25" i="2"/>
  <c r="S25" i="2"/>
  <c r="M25" i="2"/>
  <c r="G25" i="2"/>
  <c r="Y24" i="2"/>
  <c r="S24" i="2"/>
  <c r="M24" i="2"/>
  <c r="G24" i="2"/>
  <c r="Y23" i="2"/>
  <c r="S23" i="2"/>
  <c r="M23" i="2"/>
  <c r="G23" i="2"/>
  <c r="Y22" i="2"/>
  <c r="S22" i="2"/>
  <c r="M22" i="2"/>
  <c r="G22" i="2"/>
  <c r="Y21" i="2"/>
  <c r="S21" i="2"/>
  <c r="M21" i="2"/>
  <c r="G21" i="2"/>
  <c r="Y20" i="2"/>
  <c r="S20" i="2"/>
  <c r="M20" i="2"/>
  <c r="G20" i="2"/>
  <c r="Y19" i="2"/>
  <c r="S19" i="2"/>
  <c r="M19" i="2"/>
  <c r="G19" i="2"/>
  <c r="Y18" i="2"/>
  <c r="S18" i="2"/>
  <c r="M18" i="2"/>
  <c r="G18" i="2"/>
  <c r="Y17" i="2"/>
  <c r="S17" i="2"/>
  <c r="M17" i="2"/>
  <c r="G17" i="2"/>
  <c r="Y16" i="2"/>
  <c r="S16" i="2"/>
  <c r="M16" i="2"/>
  <c r="G16" i="2"/>
  <c r="Y15" i="2"/>
  <c r="S15" i="2"/>
  <c r="M15" i="2"/>
  <c r="G15" i="2"/>
  <c r="Y14" i="2"/>
  <c r="S14" i="2"/>
  <c r="M14" i="2"/>
  <c r="G14" i="2"/>
  <c r="Y13" i="2"/>
  <c r="S13" i="2"/>
  <c r="M13" i="2"/>
  <c r="G13" i="2"/>
  <c r="Y11" i="2"/>
  <c r="S11" i="2"/>
  <c r="M11" i="2"/>
  <c r="G11" i="2"/>
  <c r="Y62" i="3"/>
  <c r="S62" i="3"/>
  <c r="M62" i="3"/>
  <c r="G62" i="3"/>
  <c r="Y60" i="3"/>
  <c r="S60" i="3"/>
  <c r="M60" i="3"/>
  <c r="G60" i="3"/>
  <c r="Y59" i="3"/>
  <c r="S59" i="3"/>
  <c r="M59" i="3"/>
  <c r="G59" i="3"/>
  <c r="Y58" i="3"/>
  <c r="S58" i="3"/>
  <c r="M58" i="3"/>
  <c r="G58" i="3"/>
  <c r="Y57" i="3"/>
  <c r="S57" i="3"/>
  <c r="M57" i="3"/>
  <c r="G57" i="3"/>
  <c r="Y56" i="3"/>
  <c r="S56" i="3"/>
  <c r="M56" i="3"/>
  <c r="G56" i="3"/>
  <c r="Y55" i="3"/>
  <c r="S55" i="3"/>
  <c r="M55" i="3"/>
  <c r="G55" i="3"/>
  <c r="Y54" i="3"/>
  <c r="S54" i="3"/>
  <c r="M54" i="3"/>
  <c r="G54" i="3"/>
  <c r="Y53" i="3"/>
  <c r="S53" i="3"/>
  <c r="M53" i="3"/>
  <c r="G53" i="3"/>
  <c r="Y52" i="3"/>
  <c r="S52" i="3"/>
  <c r="M52" i="3"/>
  <c r="G52" i="3"/>
  <c r="Y51" i="3"/>
  <c r="S51" i="3"/>
  <c r="M51" i="3"/>
  <c r="G51" i="3"/>
  <c r="Y50" i="3"/>
  <c r="S50" i="3"/>
  <c r="M50" i="3"/>
  <c r="G50" i="3"/>
  <c r="Y49" i="3"/>
  <c r="S49" i="3"/>
  <c r="M49" i="3"/>
  <c r="G49" i="3"/>
  <c r="Y48" i="3"/>
  <c r="S48" i="3"/>
  <c r="M48" i="3"/>
  <c r="G48" i="3"/>
  <c r="Y47" i="3"/>
  <c r="S47" i="3"/>
  <c r="M47" i="3"/>
  <c r="G47" i="3"/>
  <c r="Y46" i="3"/>
  <c r="S46" i="3"/>
  <c r="M46" i="3"/>
  <c r="G46" i="3"/>
  <c r="Y45" i="3"/>
  <c r="S45" i="3"/>
  <c r="M45" i="3"/>
  <c r="G45" i="3"/>
  <c r="Y44" i="3"/>
  <c r="S44" i="3"/>
  <c r="M44" i="3"/>
  <c r="G44" i="3"/>
  <c r="Y43" i="3"/>
  <c r="S43" i="3"/>
  <c r="M43" i="3"/>
  <c r="G43" i="3"/>
  <c r="Y42" i="3"/>
  <c r="S42" i="3"/>
  <c r="M42" i="3"/>
  <c r="G42" i="3"/>
  <c r="Y41" i="3"/>
  <c r="S41" i="3"/>
  <c r="M41" i="3"/>
  <c r="G41" i="3"/>
  <c r="Y40" i="3"/>
  <c r="S40" i="3"/>
  <c r="M40" i="3"/>
  <c r="G40" i="3"/>
  <c r="Y39" i="3"/>
  <c r="S39" i="3"/>
  <c r="M39" i="3"/>
  <c r="G39" i="3"/>
  <c r="Y38" i="3"/>
  <c r="S38" i="3"/>
  <c r="M38" i="3"/>
  <c r="G38" i="3"/>
  <c r="Y37" i="3"/>
  <c r="S37" i="3"/>
  <c r="M37" i="3"/>
  <c r="G37" i="3"/>
  <c r="Y36" i="3"/>
  <c r="S36" i="3"/>
  <c r="M36" i="3"/>
  <c r="G36" i="3"/>
  <c r="Y35" i="3"/>
  <c r="S35" i="3"/>
  <c r="M35" i="3"/>
  <c r="G35" i="3"/>
  <c r="Y34" i="3"/>
  <c r="S34" i="3"/>
  <c r="M34" i="3"/>
  <c r="G34" i="3"/>
  <c r="Y33" i="3"/>
  <c r="S33" i="3"/>
  <c r="M33" i="3"/>
  <c r="G33" i="3"/>
  <c r="Y32" i="3"/>
  <c r="S32" i="3"/>
  <c r="M32" i="3"/>
  <c r="G32" i="3"/>
  <c r="Y31" i="3"/>
  <c r="S31" i="3"/>
  <c r="M31" i="3"/>
  <c r="G31" i="3"/>
  <c r="Y30" i="3"/>
  <c r="S30" i="3"/>
  <c r="M30" i="3"/>
  <c r="G30" i="3"/>
  <c r="Y29" i="3"/>
  <c r="S29" i="3"/>
  <c r="M29" i="3"/>
  <c r="G29" i="3"/>
  <c r="Y28" i="3"/>
  <c r="S28" i="3"/>
  <c r="M28" i="3"/>
  <c r="G28" i="3"/>
  <c r="Y26" i="3"/>
  <c r="S26" i="3"/>
  <c r="M26" i="3"/>
  <c r="G26" i="3"/>
  <c r="Y25" i="3"/>
  <c r="S25" i="3"/>
  <c r="M25" i="3"/>
  <c r="G25" i="3"/>
  <c r="Y24" i="3"/>
  <c r="S24" i="3"/>
  <c r="M24" i="3"/>
  <c r="G24" i="3"/>
  <c r="Y23" i="3"/>
  <c r="S23" i="3"/>
  <c r="M23" i="3"/>
  <c r="G23" i="3"/>
  <c r="Y22" i="3"/>
  <c r="S22" i="3"/>
  <c r="M22" i="3"/>
  <c r="G22" i="3"/>
  <c r="Y21" i="3"/>
  <c r="S21" i="3"/>
  <c r="M21" i="3"/>
  <c r="G21" i="3"/>
  <c r="Y20" i="3"/>
  <c r="S20" i="3"/>
  <c r="M20" i="3"/>
  <c r="G20" i="3"/>
  <c r="Y19" i="3"/>
  <c r="S19" i="3"/>
  <c r="M19" i="3"/>
  <c r="G19" i="3"/>
  <c r="Y18" i="3"/>
  <c r="S18" i="3"/>
  <c r="M18" i="3"/>
  <c r="G18" i="3"/>
  <c r="Y17" i="3"/>
  <c r="S17" i="3"/>
  <c r="M17" i="3"/>
  <c r="G17" i="3"/>
  <c r="Y16" i="3"/>
  <c r="S16" i="3"/>
  <c r="M16" i="3"/>
  <c r="G16" i="3"/>
  <c r="Y15" i="3"/>
  <c r="S15" i="3"/>
  <c r="M15" i="3"/>
  <c r="G15" i="3"/>
  <c r="Y14" i="3"/>
  <c r="S14" i="3"/>
  <c r="M14" i="3"/>
  <c r="G14" i="3"/>
  <c r="Y13" i="3"/>
  <c r="S13" i="3"/>
  <c r="M13" i="3"/>
  <c r="G13" i="3"/>
  <c r="Y11" i="3"/>
  <c r="S11" i="3"/>
  <c r="M11" i="3"/>
  <c r="G11" i="3"/>
  <c r="AL26" i="1"/>
  <c r="AJ26" i="1"/>
  <c r="AH26" i="1"/>
  <c r="AL25" i="1"/>
  <c r="AJ25" i="1"/>
  <c r="AH25" i="1"/>
  <c r="AL24" i="1"/>
  <c r="AJ24" i="1"/>
  <c r="AH24" i="1"/>
  <c r="AL23" i="1"/>
  <c r="AJ23" i="1"/>
  <c r="AH23" i="1"/>
  <c r="AL22" i="1"/>
  <c r="AJ22" i="1"/>
  <c r="AH22" i="1"/>
  <c r="AL21" i="1"/>
  <c r="AJ21" i="1"/>
  <c r="AH21" i="1"/>
  <c r="AL20" i="1"/>
  <c r="AJ20" i="1"/>
  <c r="AH20" i="1"/>
  <c r="AL19" i="1"/>
  <c r="AJ19" i="1"/>
  <c r="AH19" i="1"/>
  <c r="AL18" i="1"/>
  <c r="AJ18" i="1"/>
  <c r="AH18" i="1"/>
  <c r="AL17" i="1"/>
  <c r="AJ17" i="1"/>
  <c r="AH17" i="1"/>
  <c r="AL16" i="1"/>
  <c r="AJ16" i="1"/>
  <c r="AH16" i="1"/>
  <c r="AL15" i="1"/>
  <c r="AJ15" i="1"/>
  <c r="AH15" i="1"/>
  <c r="AL14" i="1"/>
  <c r="AJ14" i="1"/>
  <c r="AH14" i="1"/>
  <c r="AL13" i="1"/>
  <c r="AJ13" i="1"/>
  <c r="AH13" i="1"/>
  <c r="AX15" i="2" l="1"/>
  <c r="AL29" i="2"/>
  <c r="AL51" i="2"/>
  <c r="AL15" i="2"/>
  <c r="AL25" i="2"/>
  <c r="AL59" i="2"/>
  <c r="AL17" i="2"/>
  <c r="AX19" i="2"/>
  <c r="AX21" i="2"/>
  <c r="AX23" i="2"/>
  <c r="AX25" i="2"/>
  <c r="AL31" i="2"/>
  <c r="AL39" i="2"/>
  <c r="AL47" i="2"/>
  <c r="AX11" i="2"/>
  <c r="AL19" i="2"/>
  <c r="AL21" i="2"/>
  <c r="AL23" i="2"/>
  <c r="AL41" i="2"/>
  <c r="AL49" i="2"/>
  <c r="AL57" i="2"/>
  <c r="AL11" i="2"/>
  <c r="AL35" i="2"/>
  <c r="AL43" i="2"/>
  <c r="AL55" i="2"/>
  <c r="AL19" i="3"/>
  <c r="AL21" i="3"/>
  <c r="AL23" i="3"/>
  <c r="AL25" i="3"/>
  <c r="AR11" i="3"/>
  <c r="AL40" i="3"/>
  <c r="AX40" i="3"/>
  <c r="AX11" i="3"/>
  <c r="AX13" i="3"/>
  <c r="AL14" i="3"/>
  <c r="AX15" i="3"/>
  <c r="AL16" i="3"/>
  <c r="AL30" i="3"/>
  <c r="AX30" i="3"/>
  <c r="AL38" i="3"/>
  <c r="AX38" i="3"/>
  <c r="AR40" i="3"/>
  <c r="AL46" i="3"/>
  <c r="AX46" i="3"/>
  <c r="AL54" i="3"/>
  <c r="AX54" i="3"/>
  <c r="AR13" i="3"/>
  <c r="AL32" i="3"/>
  <c r="AX32" i="3"/>
  <c r="AL48" i="3"/>
  <c r="AX48" i="3"/>
  <c r="AR14" i="3"/>
  <c r="AR16" i="3"/>
  <c r="AL28" i="3"/>
  <c r="AX28" i="3"/>
  <c r="AL36" i="3"/>
  <c r="AX36" i="3"/>
  <c r="AL44" i="3"/>
  <c r="AX44" i="3"/>
  <c r="AL52" i="3"/>
  <c r="AX52" i="3"/>
  <c r="AR54" i="3"/>
  <c r="AL60" i="3"/>
  <c r="AX60" i="3"/>
  <c r="AR15" i="3"/>
  <c r="AL56" i="3"/>
  <c r="AX56" i="3"/>
  <c r="AL18" i="3"/>
  <c r="AX18" i="3"/>
  <c r="AL20" i="3"/>
  <c r="AX20" i="3"/>
  <c r="AL22" i="3"/>
  <c r="AX22" i="3"/>
  <c r="AL24" i="3"/>
  <c r="AX24" i="3"/>
  <c r="AL26" i="3"/>
  <c r="AX26" i="3"/>
  <c r="AR28" i="3"/>
  <c r="AL34" i="3"/>
  <c r="AX34" i="3"/>
  <c r="AR36" i="3"/>
  <c r="AL42" i="3"/>
  <c r="AX42" i="3"/>
  <c r="AR44" i="3"/>
  <c r="AL50" i="3"/>
  <c r="AX50" i="3"/>
  <c r="AR52" i="3"/>
  <c r="AL58" i="3"/>
  <c r="AX58" i="3"/>
  <c r="AL17" i="3"/>
  <c r="AL29" i="3"/>
  <c r="AL31" i="3"/>
  <c r="AL33" i="3"/>
  <c r="AL35" i="3"/>
  <c r="AL37" i="3"/>
  <c r="AL39" i="3"/>
  <c r="AL41" i="3"/>
  <c r="AL43" i="3"/>
  <c r="AL45" i="3"/>
  <c r="AL47" i="3"/>
  <c r="AL49" i="3"/>
  <c r="AL51" i="3"/>
  <c r="AL53" i="3"/>
  <c r="AL55" i="3"/>
  <c r="AL57" i="3"/>
  <c r="AL59" i="3"/>
  <c r="AL62" i="3"/>
  <c r="AR17" i="3"/>
  <c r="AR19" i="3"/>
  <c r="AR21" i="3"/>
  <c r="AR23" i="3"/>
  <c r="AR25" i="3"/>
  <c r="AR29" i="3"/>
  <c r="AR31" i="3"/>
  <c r="AR33" i="3"/>
  <c r="AR35" i="3"/>
  <c r="AR37" i="3"/>
  <c r="AR39" i="3"/>
  <c r="AR41" i="3"/>
  <c r="AR43" i="3"/>
  <c r="AR45" i="3"/>
  <c r="AR47" i="3"/>
  <c r="AR49" i="3"/>
  <c r="AR51" i="3"/>
  <c r="AR53" i="3"/>
  <c r="AR55" i="3"/>
  <c r="AR57" i="3"/>
  <c r="AR59" i="3"/>
  <c r="AR62" i="3"/>
  <c r="AL16" i="2"/>
  <c r="AX16" i="2"/>
  <c r="AL14" i="2"/>
  <c r="AX14" i="2"/>
  <c r="AR14" i="2"/>
  <c r="AL18" i="2"/>
  <c r="AX18" i="2"/>
  <c r="AL20" i="2"/>
  <c r="AX20" i="2"/>
  <c r="AR22" i="2"/>
  <c r="AR24" i="2"/>
  <c r="AR26" i="2"/>
  <c r="AR34" i="2"/>
  <c r="AR40" i="2"/>
  <c r="AR44" i="2"/>
  <c r="AR46" i="2"/>
  <c r="AR48" i="2"/>
  <c r="AR52" i="2"/>
  <c r="AX22" i="2"/>
  <c r="AX24" i="2"/>
  <c r="AX26" i="2"/>
  <c r="AX28" i="2"/>
  <c r="AX30" i="2"/>
  <c r="AX32" i="2"/>
  <c r="AX34" i="2"/>
  <c r="AX36" i="2"/>
  <c r="AX38" i="2"/>
  <c r="AX40" i="2"/>
  <c r="AX42" i="2"/>
  <c r="AX44" i="2"/>
  <c r="AX46" i="2"/>
  <c r="AX48" i="2"/>
  <c r="AX50" i="2"/>
  <c r="AX52" i="2"/>
  <c r="AX54" i="2"/>
  <c r="AX56" i="2"/>
  <c r="AX58" i="2"/>
  <c r="AX60" i="2"/>
  <c r="AR28" i="2"/>
  <c r="AR32" i="2"/>
  <c r="AR42" i="2"/>
  <c r="AR50" i="2"/>
  <c r="AR54" i="2"/>
  <c r="AR56" i="2"/>
  <c r="AR60" i="2"/>
  <c r="AR29" i="2"/>
  <c r="AR31" i="2"/>
  <c r="AR33" i="2"/>
  <c r="AR35" i="2"/>
  <c r="AR37" i="2"/>
  <c r="AR39" i="2"/>
  <c r="AR41" i="2"/>
  <c r="AR43" i="2"/>
  <c r="AR45" i="2"/>
  <c r="AR47" i="2"/>
  <c r="AR49" i="2"/>
  <c r="AR51" i="2"/>
  <c r="AR53" i="2"/>
  <c r="AR55" i="2"/>
  <c r="AR57" i="2"/>
  <c r="AR59" i="2"/>
  <c r="AR62" i="2"/>
  <c r="AR30" i="2"/>
  <c r="AR36" i="2"/>
  <c r="AR38" i="2"/>
  <c r="AR58" i="2"/>
  <c r="Y62" i="1" l="1"/>
  <c r="S62" i="1"/>
  <c r="M62" i="1"/>
  <c r="G62" i="1"/>
  <c r="Y60" i="1"/>
  <c r="S60" i="1"/>
  <c r="M60" i="1"/>
  <c r="G60" i="1"/>
  <c r="Y59" i="1"/>
  <c r="S59" i="1"/>
  <c r="M59" i="1"/>
  <c r="G59" i="1"/>
  <c r="Y58" i="1"/>
  <c r="S58" i="1"/>
  <c r="M58" i="1"/>
  <c r="G58" i="1"/>
  <c r="Y57" i="1"/>
  <c r="S57" i="1"/>
  <c r="M57" i="1"/>
  <c r="G57" i="1"/>
  <c r="Y56" i="1"/>
  <c r="S56" i="1"/>
  <c r="M56" i="1"/>
  <c r="G56" i="1"/>
  <c r="Y55" i="1"/>
  <c r="S55" i="1"/>
  <c r="M55" i="1"/>
  <c r="G55" i="1"/>
  <c r="Y54" i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Y49" i="1"/>
  <c r="S49" i="1"/>
  <c r="M49" i="1"/>
  <c r="G49" i="1"/>
  <c r="Y48" i="1"/>
  <c r="S48" i="1"/>
  <c r="M48" i="1"/>
  <c r="G48" i="1"/>
  <c r="Y47" i="1"/>
  <c r="S47" i="1"/>
  <c r="M47" i="1"/>
  <c r="G47" i="1"/>
  <c r="Y46" i="1"/>
  <c r="S46" i="1"/>
  <c r="M46" i="1"/>
  <c r="G46" i="1"/>
  <c r="Y45" i="1"/>
  <c r="S45" i="1"/>
  <c r="M45" i="1"/>
  <c r="G45" i="1"/>
  <c r="Y44" i="1"/>
  <c r="S44" i="1"/>
  <c r="M44" i="1"/>
  <c r="G44" i="1"/>
  <c r="Y43" i="1"/>
  <c r="S43" i="1"/>
  <c r="M43" i="1"/>
  <c r="G43" i="1"/>
  <c r="Y42" i="1"/>
  <c r="S42" i="1"/>
  <c r="M42" i="1"/>
  <c r="G42" i="1"/>
  <c r="Y41" i="1"/>
  <c r="S41" i="1"/>
  <c r="M41" i="1"/>
  <c r="G41" i="1"/>
  <c r="Y40" i="1"/>
  <c r="S40" i="1"/>
  <c r="M40" i="1"/>
  <c r="G40" i="1"/>
  <c r="Y39" i="1"/>
  <c r="S39" i="1"/>
  <c r="M39" i="1"/>
  <c r="G39" i="1"/>
  <c r="Y38" i="1"/>
  <c r="S38" i="1"/>
  <c r="M38" i="1"/>
  <c r="G38" i="1"/>
  <c r="Y37" i="1"/>
  <c r="S37" i="1"/>
  <c r="M37" i="1"/>
  <c r="G37" i="1"/>
  <c r="Y36" i="1"/>
  <c r="S36" i="1"/>
  <c r="M36" i="1"/>
  <c r="G36" i="1"/>
  <c r="Y35" i="1"/>
  <c r="S35" i="1"/>
  <c r="M35" i="1"/>
  <c r="G35" i="1"/>
  <c r="Y34" i="1"/>
  <c r="S34" i="1"/>
  <c r="M34" i="1"/>
  <c r="G34" i="1"/>
  <c r="Y33" i="1"/>
  <c r="S33" i="1"/>
  <c r="M33" i="1"/>
  <c r="G33" i="1"/>
  <c r="Y32" i="1"/>
  <c r="S32" i="1"/>
  <c r="M32" i="1"/>
  <c r="G32" i="1"/>
  <c r="Y31" i="1"/>
  <c r="S31" i="1"/>
  <c r="M31" i="1"/>
  <c r="G31" i="1"/>
  <c r="Y30" i="1"/>
  <c r="S30" i="1"/>
  <c r="M30" i="1"/>
  <c r="G30" i="1"/>
  <c r="Y29" i="1"/>
  <c r="S29" i="1"/>
  <c r="M29" i="1"/>
  <c r="G29" i="1"/>
  <c r="Y28" i="1"/>
  <c r="S28" i="1"/>
  <c r="M28" i="1"/>
  <c r="G28" i="1"/>
  <c r="Y26" i="1"/>
  <c r="S26" i="1"/>
  <c r="M26" i="1"/>
  <c r="G26" i="1"/>
  <c r="Y25" i="1"/>
  <c r="S25" i="1"/>
  <c r="M25" i="1"/>
  <c r="G25" i="1"/>
  <c r="Y24" i="1"/>
  <c r="S24" i="1"/>
  <c r="M24" i="1"/>
  <c r="G24" i="1"/>
  <c r="Y23" i="1"/>
  <c r="S23" i="1"/>
  <c r="M23" i="1"/>
  <c r="G23" i="1"/>
  <c r="Y22" i="1"/>
  <c r="S22" i="1"/>
  <c r="M22" i="1"/>
  <c r="G22" i="1"/>
  <c r="Y21" i="1"/>
  <c r="S21" i="1"/>
  <c r="M21" i="1"/>
  <c r="G21" i="1"/>
  <c r="Y20" i="1"/>
  <c r="S20" i="1"/>
  <c r="M20" i="1"/>
  <c r="G20" i="1"/>
  <c r="Y19" i="1"/>
  <c r="S19" i="1"/>
  <c r="M19" i="1"/>
  <c r="G19" i="1"/>
  <c r="Y18" i="1"/>
  <c r="S18" i="1"/>
  <c r="M18" i="1"/>
  <c r="G18" i="1"/>
  <c r="Y17" i="1"/>
  <c r="S17" i="1"/>
  <c r="M17" i="1"/>
  <c r="G17" i="1"/>
  <c r="Y16" i="1"/>
  <c r="S16" i="1"/>
  <c r="M16" i="1"/>
  <c r="G16" i="1"/>
  <c r="Y15" i="1"/>
  <c r="S15" i="1"/>
  <c r="M15" i="1"/>
  <c r="G15" i="1"/>
  <c r="Y14" i="1"/>
  <c r="S14" i="1"/>
  <c r="M14" i="1"/>
  <c r="G14" i="1"/>
  <c r="Y13" i="1"/>
  <c r="S13" i="1"/>
  <c r="M13" i="1"/>
  <c r="G13" i="1"/>
  <c r="Y11" i="1"/>
  <c r="S11" i="1"/>
  <c r="M11" i="1"/>
  <c r="G11" i="1"/>
  <c r="AV33" i="1" l="1"/>
  <c r="AW33" i="1" s="1"/>
  <c r="AT33" i="1"/>
  <c r="AU33" i="1" s="1"/>
  <c r="AP33" i="1"/>
  <c r="AQ33" i="1" s="1"/>
  <c r="AN33" i="1"/>
  <c r="AO33" i="1" s="1"/>
  <c r="AJ33" i="1"/>
  <c r="AH33" i="1"/>
  <c r="AV32" i="1"/>
  <c r="AW32" i="1" s="1"/>
  <c r="AT32" i="1"/>
  <c r="AU32" i="1" s="1"/>
  <c r="AP32" i="1"/>
  <c r="AQ32" i="1" s="1"/>
  <c r="AN32" i="1"/>
  <c r="AO32" i="1" s="1"/>
  <c r="AJ32" i="1"/>
  <c r="AH32" i="1"/>
  <c r="AX31" i="1"/>
  <c r="AV31" i="1"/>
  <c r="AW31" i="1" s="1"/>
  <c r="AT31" i="1"/>
  <c r="AU31" i="1" s="1"/>
  <c r="AP31" i="1"/>
  <c r="AQ31" i="1" s="1"/>
  <c r="AN31" i="1"/>
  <c r="AO31" i="1" s="1"/>
  <c r="AJ31" i="1"/>
  <c r="AH31" i="1"/>
  <c r="AV30" i="1"/>
  <c r="AW30" i="1" s="1"/>
  <c r="AT30" i="1"/>
  <c r="AU30" i="1" s="1"/>
  <c r="AP30" i="1"/>
  <c r="AQ30" i="1" s="1"/>
  <c r="AN30" i="1"/>
  <c r="AO30" i="1" s="1"/>
  <c r="AJ30" i="1"/>
  <c r="AH30" i="1"/>
  <c r="AV29" i="1"/>
  <c r="AW29" i="1" s="1"/>
  <c r="AT29" i="1"/>
  <c r="AU29" i="1" s="1"/>
  <c r="AP29" i="1"/>
  <c r="AQ29" i="1" s="1"/>
  <c r="AN29" i="1"/>
  <c r="AO29" i="1" s="1"/>
  <c r="AJ29" i="1"/>
  <c r="AH29" i="1"/>
  <c r="AV28" i="1"/>
  <c r="AW28" i="1" s="1"/>
  <c r="AT28" i="1"/>
  <c r="AU28" i="1" s="1"/>
  <c r="AP28" i="1"/>
  <c r="AQ28" i="1" s="1"/>
  <c r="AN28" i="1"/>
  <c r="AO28" i="1" s="1"/>
  <c r="AJ28" i="1"/>
  <c r="AH28" i="1"/>
  <c r="AX26" i="1"/>
  <c r="AV26" i="1"/>
  <c r="AW26" i="1" s="1"/>
  <c r="AT26" i="1"/>
  <c r="AU26" i="1" s="1"/>
  <c r="AP26" i="1"/>
  <c r="AQ26" i="1" s="1"/>
  <c r="AN26" i="1"/>
  <c r="AO26" i="1" s="1"/>
  <c r="AX25" i="1"/>
  <c r="AV25" i="1"/>
  <c r="AW25" i="1" s="1"/>
  <c r="AT25" i="1"/>
  <c r="AU25" i="1" s="1"/>
  <c r="AP25" i="1"/>
  <c r="AQ25" i="1" s="1"/>
  <c r="AN25" i="1"/>
  <c r="AO25" i="1" s="1"/>
  <c r="AX24" i="1"/>
  <c r="AV24" i="1"/>
  <c r="AW24" i="1" s="1"/>
  <c r="AT24" i="1"/>
  <c r="AU24" i="1" s="1"/>
  <c r="AP24" i="1"/>
  <c r="AQ24" i="1" s="1"/>
  <c r="AN24" i="1"/>
  <c r="AO24" i="1" s="1"/>
  <c r="AX23" i="1"/>
  <c r="AV23" i="1"/>
  <c r="AW23" i="1"/>
  <c r="AT23" i="1"/>
  <c r="AU23" i="1" s="1"/>
  <c r="AP23" i="1"/>
  <c r="AQ23" i="1" s="1"/>
  <c r="AN23" i="1"/>
  <c r="AO23" i="1" s="1"/>
  <c r="AX22" i="1"/>
  <c r="AV22" i="1"/>
  <c r="AW22" i="1" s="1"/>
  <c r="AT22" i="1"/>
  <c r="AU22" i="1" s="1"/>
  <c r="AP22" i="1"/>
  <c r="AQ22" i="1" s="1"/>
  <c r="AN22" i="1"/>
  <c r="AO22" i="1" s="1"/>
  <c r="AX21" i="1"/>
  <c r="AV21" i="1"/>
  <c r="AW21" i="1" s="1"/>
  <c r="AT21" i="1"/>
  <c r="AU21" i="1" s="1"/>
  <c r="AP21" i="1"/>
  <c r="AQ21" i="1" s="1"/>
  <c r="AN21" i="1"/>
  <c r="AO21" i="1" s="1"/>
  <c r="AX20" i="1"/>
  <c r="AV20" i="1"/>
  <c r="AW20" i="1" s="1"/>
  <c r="AT20" i="1"/>
  <c r="AU20" i="1" s="1"/>
  <c r="AP20" i="1"/>
  <c r="AQ20" i="1" s="1"/>
  <c r="AN20" i="1"/>
  <c r="AO20" i="1" s="1"/>
  <c r="AX19" i="1"/>
  <c r="AV19" i="1"/>
  <c r="AW19" i="1"/>
  <c r="AT19" i="1"/>
  <c r="AU19" i="1" s="1"/>
  <c r="AP19" i="1"/>
  <c r="AQ19" i="1" s="1"/>
  <c r="AN19" i="1"/>
  <c r="AO19" i="1" s="1"/>
  <c r="AX18" i="1"/>
  <c r="AV18" i="1"/>
  <c r="AW18" i="1" s="1"/>
  <c r="AT18" i="1"/>
  <c r="AU18" i="1" s="1"/>
  <c r="AP18" i="1"/>
  <c r="AQ18" i="1" s="1"/>
  <c r="AN18" i="1"/>
  <c r="AO18" i="1" s="1"/>
  <c r="AX17" i="1"/>
  <c r="AV17" i="1"/>
  <c r="AW17" i="1" s="1"/>
  <c r="AT17" i="1"/>
  <c r="AU17" i="1" s="1"/>
  <c r="AP17" i="1"/>
  <c r="AQ17" i="1" s="1"/>
  <c r="AN17" i="1"/>
  <c r="AO17" i="1" s="1"/>
  <c r="AX16" i="1"/>
  <c r="AV16" i="1"/>
  <c r="AW16" i="1" s="1"/>
  <c r="AT16" i="1"/>
  <c r="AU16" i="1" s="1"/>
  <c r="AP16" i="1"/>
  <c r="AQ16" i="1" s="1"/>
  <c r="AN16" i="1"/>
  <c r="AO16" i="1" s="1"/>
  <c r="AX15" i="1"/>
  <c r="AV15" i="1"/>
  <c r="AW15" i="1" s="1"/>
  <c r="AT15" i="1"/>
  <c r="AU15" i="1" s="1"/>
  <c r="AP15" i="1"/>
  <c r="AQ15" i="1" s="1"/>
  <c r="AN15" i="1"/>
  <c r="AO15" i="1" s="1"/>
  <c r="AX14" i="1"/>
  <c r="AV14" i="1"/>
  <c r="AW14" i="1" s="1"/>
  <c r="AT14" i="1"/>
  <c r="AU14" i="1" s="1"/>
  <c r="AP14" i="1"/>
  <c r="AQ14" i="1" s="1"/>
  <c r="AN14" i="1"/>
  <c r="AO14" i="1" s="1"/>
  <c r="AX13" i="1"/>
  <c r="AV13" i="1"/>
  <c r="AW13" i="1" s="1"/>
  <c r="AT13" i="1"/>
  <c r="AU13" i="1" s="1"/>
  <c r="AP13" i="1"/>
  <c r="AQ13" i="1" s="1"/>
  <c r="AN13" i="1"/>
  <c r="AO13" i="1" s="1"/>
  <c r="AR62" i="1"/>
  <c r="AL60" i="1"/>
  <c r="AR59" i="1"/>
  <c r="AR58" i="1"/>
  <c r="AL57" i="1"/>
  <c r="AL56" i="1"/>
  <c r="AR54" i="1"/>
  <c r="AR53" i="1"/>
  <c r="AL52" i="1"/>
  <c r="AL51" i="1"/>
  <c r="AL50" i="1"/>
  <c r="AL49" i="1"/>
  <c r="AR48" i="1"/>
  <c r="AR47" i="1"/>
  <c r="AL46" i="1"/>
  <c r="AL45" i="1"/>
  <c r="AR44" i="1"/>
  <c r="AL43" i="1"/>
  <c r="AR42" i="1"/>
  <c r="AL41" i="1"/>
  <c r="AR40" i="1"/>
  <c r="AL39" i="1"/>
  <c r="AR38" i="1"/>
  <c r="AR37" i="1"/>
  <c r="AL36" i="1"/>
  <c r="AL35" i="1"/>
  <c r="AL34" i="1"/>
  <c r="AR33" i="1"/>
  <c r="AX33" i="1"/>
  <c r="AR32" i="1"/>
  <c r="AX32" i="1"/>
  <c r="AR31" i="1"/>
  <c r="AR30" i="1"/>
  <c r="AX30" i="1"/>
  <c r="AR29" i="1"/>
  <c r="AX29" i="1"/>
  <c r="AR28" i="1"/>
  <c r="AX28" i="1"/>
  <c r="AR25" i="1"/>
  <c r="AR23" i="1"/>
  <c r="AR21" i="1"/>
  <c r="AR19" i="1"/>
  <c r="AR17" i="1"/>
  <c r="AR15" i="1"/>
  <c r="AR13" i="1"/>
  <c r="AL11" i="1"/>
  <c r="AX60" i="1"/>
  <c r="AL55" i="1"/>
  <c r="AX51" i="1"/>
  <c r="AL47" i="1"/>
  <c r="AR39" i="1"/>
  <c r="AX35" i="1"/>
  <c r="AV34" i="1"/>
  <c r="AW34" i="1" s="1"/>
  <c r="AT34" i="1"/>
  <c r="AU34" i="1" s="1"/>
  <c r="AV62" i="1"/>
  <c r="AW62" i="1" s="1"/>
  <c r="AT62" i="1"/>
  <c r="AU62" i="1" s="1"/>
  <c r="AP62" i="1"/>
  <c r="AQ62" i="1" s="1"/>
  <c r="AN62" i="1"/>
  <c r="AO62" i="1" s="1"/>
  <c r="AJ62" i="1"/>
  <c r="AH62" i="1"/>
  <c r="AV60" i="1"/>
  <c r="AW60" i="1" s="1"/>
  <c r="AT60" i="1"/>
  <c r="AU60" i="1" s="1"/>
  <c r="AP60" i="1"/>
  <c r="AQ60" i="1" s="1"/>
  <c r="AN60" i="1"/>
  <c r="AO60" i="1"/>
  <c r="AJ60" i="1"/>
  <c r="AH60" i="1"/>
  <c r="AV59" i="1"/>
  <c r="AW59" i="1"/>
  <c r="AT59" i="1"/>
  <c r="AU59" i="1" s="1"/>
  <c r="AP59" i="1"/>
  <c r="AQ59" i="1" s="1"/>
  <c r="AN59" i="1"/>
  <c r="AO59" i="1" s="1"/>
  <c r="AJ59" i="1"/>
  <c r="AH59" i="1"/>
  <c r="AV58" i="1"/>
  <c r="AW58" i="1" s="1"/>
  <c r="AT58" i="1"/>
  <c r="AU58" i="1"/>
  <c r="AP58" i="1"/>
  <c r="AQ58" i="1" s="1"/>
  <c r="AN58" i="1"/>
  <c r="AO58" i="1" s="1"/>
  <c r="AJ58" i="1"/>
  <c r="AH58" i="1"/>
  <c r="AV57" i="1"/>
  <c r="AW57" i="1" s="1"/>
  <c r="AT57" i="1"/>
  <c r="AU57" i="1" s="1"/>
  <c r="AP57" i="1"/>
  <c r="AQ57" i="1" s="1"/>
  <c r="AN57" i="1"/>
  <c r="AO57" i="1" s="1"/>
  <c r="AJ57" i="1"/>
  <c r="AH57" i="1"/>
  <c r="AV56" i="1"/>
  <c r="AW56" i="1" s="1"/>
  <c r="AT56" i="1"/>
  <c r="AU56" i="1" s="1"/>
  <c r="AP56" i="1"/>
  <c r="AQ56" i="1" s="1"/>
  <c r="AN56" i="1"/>
  <c r="AO56" i="1" s="1"/>
  <c r="AJ56" i="1"/>
  <c r="AH56" i="1"/>
  <c r="AV55" i="1"/>
  <c r="AW55" i="1" s="1"/>
  <c r="AT55" i="1"/>
  <c r="AU55" i="1" s="1"/>
  <c r="AP55" i="1"/>
  <c r="AQ55" i="1" s="1"/>
  <c r="AN55" i="1"/>
  <c r="AO55" i="1" s="1"/>
  <c r="AJ55" i="1"/>
  <c r="AH55" i="1"/>
  <c r="AV54" i="1"/>
  <c r="AW54" i="1" s="1"/>
  <c r="AT54" i="1"/>
  <c r="AU54" i="1" s="1"/>
  <c r="AP54" i="1"/>
  <c r="AQ54" i="1" s="1"/>
  <c r="AN54" i="1"/>
  <c r="AO54" i="1" s="1"/>
  <c r="AJ54" i="1"/>
  <c r="AH54" i="1"/>
  <c r="AV53" i="1"/>
  <c r="AW53" i="1" s="1"/>
  <c r="AT53" i="1"/>
  <c r="AU53" i="1" s="1"/>
  <c r="AP53" i="1"/>
  <c r="AQ53" i="1" s="1"/>
  <c r="AN53" i="1"/>
  <c r="AO53" i="1" s="1"/>
  <c r="AJ53" i="1"/>
  <c r="AH53" i="1"/>
  <c r="AV52" i="1"/>
  <c r="AW52" i="1" s="1"/>
  <c r="AT52" i="1"/>
  <c r="AU52" i="1" s="1"/>
  <c r="AP52" i="1"/>
  <c r="AQ52" i="1" s="1"/>
  <c r="AN52" i="1"/>
  <c r="AO52" i="1" s="1"/>
  <c r="AJ52" i="1"/>
  <c r="AH52" i="1"/>
  <c r="AV51" i="1"/>
  <c r="AW51" i="1" s="1"/>
  <c r="AT51" i="1"/>
  <c r="AU51" i="1" s="1"/>
  <c r="AP51" i="1"/>
  <c r="AQ51" i="1" s="1"/>
  <c r="AN51" i="1"/>
  <c r="AO51" i="1" s="1"/>
  <c r="AJ51" i="1"/>
  <c r="AH51" i="1"/>
  <c r="AV50" i="1"/>
  <c r="AW50" i="1" s="1"/>
  <c r="AT50" i="1"/>
  <c r="AU50" i="1" s="1"/>
  <c r="AP50" i="1"/>
  <c r="AQ50" i="1" s="1"/>
  <c r="AN50" i="1"/>
  <c r="AO50" i="1" s="1"/>
  <c r="AJ50" i="1"/>
  <c r="AH50" i="1"/>
  <c r="AV49" i="1"/>
  <c r="AW49" i="1" s="1"/>
  <c r="AT49" i="1"/>
  <c r="AU49" i="1" s="1"/>
  <c r="AP49" i="1"/>
  <c r="AQ49" i="1" s="1"/>
  <c r="AN49" i="1"/>
  <c r="AO49" i="1" s="1"/>
  <c r="AJ49" i="1"/>
  <c r="AH49" i="1"/>
  <c r="AV48" i="1"/>
  <c r="AW48" i="1" s="1"/>
  <c r="AT48" i="1"/>
  <c r="AU48" i="1" s="1"/>
  <c r="AP48" i="1"/>
  <c r="AQ48" i="1" s="1"/>
  <c r="AN48" i="1"/>
  <c r="AO48" i="1"/>
  <c r="AJ48" i="1"/>
  <c r="AH48" i="1"/>
  <c r="AV47" i="1"/>
  <c r="AW47" i="1"/>
  <c r="AT47" i="1"/>
  <c r="AU47" i="1" s="1"/>
  <c r="AP47" i="1"/>
  <c r="AQ47" i="1" s="1"/>
  <c r="AN47" i="1"/>
  <c r="AO47" i="1" s="1"/>
  <c r="AJ47" i="1"/>
  <c r="AH47" i="1"/>
  <c r="AV46" i="1"/>
  <c r="AW46" i="1" s="1"/>
  <c r="AT46" i="1"/>
  <c r="AU46" i="1"/>
  <c r="AP46" i="1"/>
  <c r="AQ46" i="1" s="1"/>
  <c r="AN46" i="1"/>
  <c r="AO46" i="1" s="1"/>
  <c r="AJ46" i="1"/>
  <c r="AH46" i="1"/>
  <c r="AV45" i="1"/>
  <c r="AW45" i="1" s="1"/>
  <c r="AT45" i="1"/>
  <c r="AU45" i="1" s="1"/>
  <c r="AP45" i="1"/>
  <c r="AQ45" i="1" s="1"/>
  <c r="AN45" i="1"/>
  <c r="AO45" i="1" s="1"/>
  <c r="AJ45" i="1"/>
  <c r="AH45" i="1"/>
  <c r="AV44" i="1"/>
  <c r="AW44" i="1" s="1"/>
  <c r="AT44" i="1"/>
  <c r="AU44" i="1" s="1"/>
  <c r="AP44" i="1"/>
  <c r="AQ44" i="1" s="1"/>
  <c r="AN44" i="1"/>
  <c r="AO44" i="1" s="1"/>
  <c r="AJ44" i="1"/>
  <c r="AH44" i="1"/>
  <c r="AV43" i="1"/>
  <c r="AW43" i="1" s="1"/>
  <c r="AT43" i="1"/>
  <c r="AU43" i="1" s="1"/>
  <c r="AP43" i="1"/>
  <c r="AQ43" i="1" s="1"/>
  <c r="AN43" i="1"/>
  <c r="AO43" i="1" s="1"/>
  <c r="AJ43" i="1"/>
  <c r="AH43" i="1"/>
  <c r="AV42" i="1"/>
  <c r="AW42" i="1" s="1"/>
  <c r="AT42" i="1"/>
  <c r="AU42" i="1" s="1"/>
  <c r="AP42" i="1"/>
  <c r="AQ42" i="1" s="1"/>
  <c r="AN42" i="1"/>
  <c r="AO42" i="1" s="1"/>
  <c r="AJ42" i="1"/>
  <c r="AH42" i="1"/>
  <c r="AV41" i="1"/>
  <c r="AW41" i="1" s="1"/>
  <c r="AT41" i="1"/>
  <c r="AU41" i="1" s="1"/>
  <c r="AP41" i="1"/>
  <c r="AQ41" i="1" s="1"/>
  <c r="AN41" i="1"/>
  <c r="AO41" i="1" s="1"/>
  <c r="AJ41" i="1"/>
  <c r="AH41" i="1"/>
  <c r="AV40" i="1"/>
  <c r="AW40" i="1" s="1"/>
  <c r="AT40" i="1"/>
  <c r="AU40" i="1" s="1"/>
  <c r="AP40" i="1"/>
  <c r="AQ40" i="1" s="1"/>
  <c r="AN40" i="1"/>
  <c r="AO40" i="1" s="1"/>
  <c r="AJ40" i="1"/>
  <c r="AH40" i="1"/>
  <c r="AV39" i="1"/>
  <c r="AW39" i="1" s="1"/>
  <c r="AT39" i="1"/>
  <c r="AU39" i="1" s="1"/>
  <c r="AP39" i="1"/>
  <c r="AQ39" i="1" s="1"/>
  <c r="AN39" i="1"/>
  <c r="AO39" i="1" s="1"/>
  <c r="AJ39" i="1"/>
  <c r="AH39" i="1"/>
  <c r="AV38" i="1"/>
  <c r="AW38" i="1" s="1"/>
  <c r="AT38" i="1"/>
  <c r="AU38" i="1" s="1"/>
  <c r="AP38" i="1"/>
  <c r="AQ38" i="1" s="1"/>
  <c r="AN38" i="1"/>
  <c r="AO38" i="1" s="1"/>
  <c r="AJ38" i="1"/>
  <c r="AH38" i="1"/>
  <c r="AV37" i="1"/>
  <c r="AW37" i="1" s="1"/>
  <c r="AT37" i="1"/>
  <c r="AU37" i="1" s="1"/>
  <c r="AP37" i="1"/>
  <c r="AQ37" i="1" s="1"/>
  <c r="AN37" i="1"/>
  <c r="AO37" i="1" s="1"/>
  <c r="AJ37" i="1"/>
  <c r="AH37" i="1"/>
  <c r="AV36" i="1"/>
  <c r="AW36" i="1" s="1"/>
  <c r="AT36" i="1"/>
  <c r="AU36" i="1" s="1"/>
  <c r="AP36" i="1"/>
  <c r="AQ36" i="1" s="1"/>
  <c r="AN36" i="1"/>
  <c r="AO36" i="1" s="1"/>
  <c r="AJ36" i="1"/>
  <c r="AH36" i="1"/>
  <c r="AV35" i="1"/>
  <c r="AW35" i="1" s="1"/>
  <c r="AT35" i="1"/>
  <c r="AU35" i="1" s="1"/>
  <c r="AP35" i="1"/>
  <c r="AQ35" i="1" s="1"/>
  <c r="AN35" i="1"/>
  <c r="AO35" i="1" s="1"/>
  <c r="AJ35" i="1"/>
  <c r="AH35" i="1"/>
  <c r="AP34" i="1"/>
  <c r="AQ34" i="1" s="1"/>
  <c r="AN34" i="1"/>
  <c r="AO34" i="1" s="1"/>
  <c r="AJ34" i="1"/>
  <c r="AH34" i="1"/>
  <c r="AV11" i="1"/>
  <c r="AW11" i="1" s="1"/>
  <c r="AT11" i="1"/>
  <c r="AU11" i="1" s="1"/>
  <c r="AP11" i="1"/>
  <c r="AQ11" i="1" s="1"/>
  <c r="AN11" i="1"/>
  <c r="AO11" i="1" s="1"/>
  <c r="AJ11" i="1"/>
  <c r="AH11" i="1"/>
  <c r="AX34" i="1"/>
  <c r="AR11" i="1"/>
  <c r="AX11" i="1"/>
  <c r="AX43" i="1"/>
  <c r="AX59" i="1"/>
  <c r="AX36" i="1"/>
  <c r="AX40" i="1"/>
  <c r="AX48" i="1"/>
  <c r="AR52" i="1"/>
  <c r="AX56" i="1"/>
  <c r="AX37" i="1"/>
  <c r="AX41" i="1"/>
  <c r="AR41" i="1"/>
  <c r="AX45" i="1"/>
  <c r="AX49" i="1"/>
  <c r="AX53" i="1"/>
  <c r="AL53" i="1"/>
  <c r="AX57" i="1"/>
  <c r="AR57" i="1"/>
  <c r="AX62" i="1"/>
  <c r="AR34" i="1"/>
  <c r="AX38" i="1"/>
  <c r="AX42" i="1"/>
  <c r="AR46" i="1"/>
  <c r="AX46" i="1"/>
  <c r="AX50" i="1"/>
  <c r="AX54" i="1"/>
  <c r="AL54" i="1"/>
  <c r="AX58" i="1"/>
  <c r="AR55" i="1"/>
  <c r="AL40" i="1"/>
  <c r="AX55" i="1"/>
  <c r="AX47" i="1"/>
  <c r="AX39" i="1"/>
  <c r="AX52" i="1"/>
  <c r="AX44" i="1"/>
  <c r="AR14" i="1" l="1"/>
  <c r="AR16" i="1"/>
  <c r="AR18" i="1"/>
  <c r="AL31" i="1"/>
  <c r="AL38" i="1"/>
  <c r="AL37" i="1"/>
  <c r="AL48" i="1"/>
  <c r="AR56" i="1"/>
  <c r="AL30" i="1"/>
  <c r="AR22" i="1"/>
  <c r="AL58" i="1"/>
  <c r="AR50" i="1"/>
  <c r="AR36" i="1"/>
  <c r="AR51" i="1"/>
  <c r="AR60" i="1"/>
  <c r="AL42" i="1"/>
  <c r="AL62" i="1"/>
  <c r="AR49" i="1"/>
  <c r="AL44" i="1"/>
  <c r="AR43" i="1"/>
  <c r="AL59" i="1"/>
  <c r="AL29" i="1"/>
  <c r="AL33" i="1"/>
  <c r="AR20" i="1"/>
  <c r="AR24" i="1"/>
  <c r="AR26" i="1"/>
  <c r="AR35" i="1"/>
  <c r="AR45" i="1"/>
  <c r="AL28" i="1"/>
  <c r="AL32" i="1"/>
</calcChain>
</file>

<file path=xl/sharedStrings.xml><?xml version="1.0" encoding="utf-8"?>
<sst xmlns="http://schemas.openxmlformats.org/spreadsheetml/2006/main" count="549" uniqueCount="239">
  <si>
    <t>Illinois Community College Board</t>
  </si>
  <si>
    <t>Grand Total Students</t>
  </si>
  <si>
    <t>3-Year Average</t>
  </si>
  <si>
    <t xml:space="preserve"> </t>
  </si>
  <si>
    <t>Actual Level</t>
  </si>
  <si>
    <t>Numerator</t>
  </si>
  <si>
    <t>Denominator</t>
  </si>
  <si>
    <t>of Performance</t>
  </si>
  <si>
    <t>District</t>
  </si>
  <si>
    <t>College</t>
  </si>
  <si>
    <t>Number</t>
  </si>
  <si>
    <t>Percent</t>
  </si>
  <si>
    <t>Change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</si>
  <si>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</si>
  <si>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</si>
  <si>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</si>
  <si>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</si>
  <si>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</si>
  <si>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</si>
  <si>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</si>
  <si>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</si>
  <si>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</si>
  <si>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</si>
  <si>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</si>
  <si>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</si>
  <si>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</si>
  <si>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</si>
  <si>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</si>
  <si>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</si>
  <si>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</si>
  <si>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</si>
  <si>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</si>
  <si>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</si>
  <si>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</si>
  <si>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</si>
  <si>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</si>
  <si>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</si>
  <si>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</si>
  <si>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</si>
  <si>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</si>
  <si>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</si>
  <si>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</si>
  <si>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</si>
  <si>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</si>
  <si>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</si>
  <si>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</si>
  <si>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</si>
  <si>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</si>
  <si>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</si>
  <si>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</si>
  <si>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</si>
  <si>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</si>
  <si>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</si>
  <si>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</si>
  <si>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</si>
  <si>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</si>
  <si>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</si>
  <si>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</si>
  <si>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</si>
  <si>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</si>
  <si>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</si>
  <si>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</si>
  <si>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</si>
  <si>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</si>
  <si>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</si>
  <si>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Female Students</t>
  </si>
  <si>
    <t>Male Students</t>
  </si>
  <si>
    <t>2P1:  Credential, Certificate, or Degree</t>
  </si>
  <si>
    <t>(403)</t>
  </si>
  <si>
    <t>(1,379)</t>
  </si>
  <si>
    <t>(936)</t>
  </si>
  <si>
    <t>(1,768)</t>
  </si>
  <si>
    <t>(1,257)</t>
  </si>
  <si>
    <t>(902)</t>
  </si>
  <si>
    <t>(524)</t>
  </si>
  <si>
    <t>(1,055)</t>
  </si>
  <si>
    <t>(663)</t>
  </si>
  <si>
    <t>(477)</t>
  </si>
  <si>
    <t>(412)</t>
  </si>
  <si>
    <t>(713)</t>
  </si>
  <si>
    <t>(594)</t>
  </si>
  <si>
    <t>(66.90%)</t>
  </si>
  <si>
    <t>(69.36%)</t>
  </si>
  <si>
    <t>(85.50%)</t>
  </si>
  <si>
    <t>(79.03%)</t>
  </si>
  <si>
    <t>(78.00%)</t>
  </si>
  <si>
    <t>(74.46%)</t>
  </si>
  <si>
    <t>(791)</t>
  </si>
  <si>
    <t>(1,066)</t>
  </si>
  <si>
    <t>(74.20%)</t>
  </si>
  <si>
    <t>(81.53%)</t>
  </si>
  <si>
    <t>(1,765)</t>
  </si>
  <si>
    <t>(1,439)</t>
  </si>
  <si>
    <t>(431)</t>
  </si>
  <si>
    <t>(544)</t>
  </si>
  <si>
    <t>(79.23%)</t>
  </si>
  <si>
    <t>(969)</t>
  </si>
  <si>
    <t>(1,122)</t>
  </si>
  <si>
    <t>(86.36%)</t>
  </si>
  <si>
    <t>(360)</t>
  </si>
  <si>
    <t>(522)</t>
  </si>
  <si>
    <t>(68.97%)</t>
  </si>
  <si>
    <t>(73.09%)</t>
  </si>
  <si>
    <t>(643)</t>
  </si>
  <si>
    <t>(470)</t>
  </si>
  <si>
    <t>(1,397)</t>
  </si>
  <si>
    <t>(1,787)</t>
  </si>
  <si>
    <t>(78.18%)</t>
  </si>
  <si>
    <t>(698)</t>
  </si>
  <si>
    <t>(966)</t>
  </si>
  <si>
    <t>(72.26%)</t>
  </si>
  <si>
    <t>(872)</t>
  </si>
  <si>
    <t>(1,062)</t>
  </si>
  <si>
    <t>(498)</t>
  </si>
  <si>
    <t>(525)</t>
  </si>
  <si>
    <t>(295)</t>
  </si>
  <si>
    <t>(725)</t>
  </si>
  <si>
    <t>(468)</t>
  </si>
  <si>
    <t>(72.41%)</t>
  </si>
  <si>
    <t>(63.03%)</t>
  </si>
  <si>
    <t>(82.11%)</t>
  </si>
  <si>
    <t>(80.92%)</t>
  </si>
  <si>
    <t>(1,695)</t>
  </si>
  <si>
    <t>(2,195)</t>
  </si>
  <si>
    <t>(77.22%)</t>
  </si>
  <si>
    <t>(580)</t>
  </si>
  <si>
    <t>(797)</t>
  </si>
  <si>
    <t>(72.77%)</t>
  </si>
  <si>
    <t>(806)</t>
  </si>
  <si>
    <t>(233)</t>
  </si>
  <si>
    <t>(1,108)</t>
  </si>
  <si>
    <t>(359)</t>
  </si>
  <si>
    <t>(72.74%)</t>
  </si>
  <si>
    <t>(64.90%)</t>
  </si>
  <si>
    <t>(1,087)</t>
  </si>
  <si>
    <t>(438)</t>
  </si>
  <si>
    <t>(889)</t>
  </si>
  <si>
    <t>(347)</t>
  </si>
  <si>
    <t>(81.78%)</t>
  </si>
  <si>
    <t>(79.22%)</t>
  </si>
  <si>
    <t>Program Year:  2014 - 2018</t>
  </si>
  <si>
    <t>1-Year Change 2017-2018</t>
  </si>
  <si>
    <t>2-Year Change 2016-2018</t>
  </si>
  <si>
    <t>(2,397)</t>
  </si>
  <si>
    <t>(3,229)</t>
  </si>
  <si>
    <t>(74.23%)</t>
  </si>
  <si>
    <t>(655)</t>
  </si>
  <si>
    <t>(908)</t>
  </si>
  <si>
    <t>(72.14%)</t>
  </si>
  <si>
    <t>(1,093)</t>
  </si>
  <si>
    <t>(277)</t>
  </si>
  <si>
    <t>(1,304)</t>
  </si>
  <si>
    <t>(378)</t>
  </si>
  <si>
    <t>(1,624)</t>
  </si>
  <si>
    <t>(487)</t>
  </si>
  <si>
    <t>(1,605)</t>
  </si>
  <si>
    <t>(421)</t>
  </si>
  <si>
    <t>(68.10%)</t>
  </si>
  <si>
    <t>(65.80%)</t>
  </si>
  <si>
    <t>(77.62%)</t>
  </si>
  <si>
    <t>(80.30%)</t>
  </si>
  <si>
    <t>(808)</t>
  </si>
  <si>
    <t>(1,146)</t>
  </si>
  <si>
    <t>(71.09%)</t>
  </si>
  <si>
    <t>(268)</t>
  </si>
  <si>
    <t>(416)</t>
  </si>
  <si>
    <t>(64.58%)</t>
  </si>
  <si>
    <t>(44)</t>
  </si>
  <si>
    <t>(18.88%)</t>
  </si>
  <si>
    <t>(62)</t>
  </si>
  <si>
    <t>(17.27%)</t>
  </si>
  <si>
    <t>(0.90%)</t>
  </si>
  <si>
    <t>(-18)</t>
  </si>
  <si>
    <t>(-6.10%)</t>
  </si>
  <si>
    <t>(-47)</t>
  </si>
  <si>
    <t>(-10.04%)</t>
  </si>
  <si>
    <t>(2.77%)</t>
  </si>
  <si>
    <t>(287)</t>
  </si>
  <si>
    <t>(35.61%)</t>
  </si>
  <si>
    <t>(497)</t>
  </si>
  <si>
    <t>(44.86%)</t>
  </si>
  <si>
    <t>(-4.64%)</t>
  </si>
  <si>
    <t>(568)</t>
  </si>
  <si>
    <t>(108.19%)</t>
  </si>
  <si>
    <t>(880)</t>
  </si>
  <si>
    <t>(121.38%)</t>
  </si>
  <si>
    <t>(-4.31%)</t>
  </si>
  <si>
    <t>(1,022)</t>
  </si>
  <si>
    <t>(1,258)</t>
  </si>
  <si>
    <t>(81.40%)</t>
  </si>
  <si>
    <t>(376)</t>
  </si>
  <si>
    <t>(474)</t>
  </si>
  <si>
    <t>(79.26%)</t>
  </si>
  <si>
    <t>(31)</t>
  </si>
  <si>
    <t>(8.93%)</t>
  </si>
  <si>
    <t>(49)</t>
  </si>
  <si>
    <t>(11.19%)</t>
  </si>
  <si>
    <t>(-1.60%)</t>
  </si>
  <si>
    <t>(-25)</t>
  </si>
  <si>
    <t>(-6.20%)</t>
  </si>
  <si>
    <t>(-11)</t>
  </si>
  <si>
    <t>(-2.21%)</t>
  </si>
  <si>
    <t>(-3.30%)</t>
  </si>
  <si>
    <t>(415)</t>
  </si>
  <si>
    <t>(46.68%)</t>
  </si>
  <si>
    <t>(537)</t>
  </si>
  <si>
    <t>(49.40%)</t>
  </si>
  <si>
    <t>(-1.48%)</t>
  </si>
  <si>
    <t>(432)</t>
  </si>
  <si>
    <t>(49.54%)</t>
  </si>
  <si>
    <t>(562)</t>
  </si>
  <si>
    <t>(52.92%)</t>
  </si>
  <si>
    <t>(-1.81%)</t>
  </si>
  <si>
    <t>(1,830)</t>
  </si>
  <si>
    <t>(2,404)</t>
  </si>
  <si>
    <t>(76.54%)</t>
  </si>
  <si>
    <t>(644)</t>
  </si>
  <si>
    <t>(890)</t>
  </si>
  <si>
    <t>(72.39%)</t>
  </si>
  <si>
    <t>(75)</t>
  </si>
  <si>
    <t>(12.93%)</t>
  </si>
  <si>
    <t>(111)</t>
  </si>
  <si>
    <t>(13.93%)</t>
  </si>
  <si>
    <t>(-0.63%)</t>
  </si>
  <si>
    <t>(-43)</t>
  </si>
  <si>
    <t>(-6.16%)</t>
  </si>
  <si>
    <t>(-58)</t>
  </si>
  <si>
    <t>(-6.00%)</t>
  </si>
  <si>
    <t>(-0.12%)</t>
  </si>
  <si>
    <t>(702)</t>
  </si>
  <si>
    <t>(41.42%)</t>
  </si>
  <si>
    <t>(1,034)</t>
  </si>
  <si>
    <t>(47.11%)</t>
  </si>
  <si>
    <t>(-2.99%)</t>
  </si>
  <si>
    <t>(1,000)</t>
  </si>
  <si>
    <t>(71.58%)</t>
  </si>
  <si>
    <t>(1,442)</t>
  </si>
  <si>
    <t>(80.69%)</t>
  </si>
  <si>
    <t>(-3.95%)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</si>
</sst>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0" quotePrefix="1" applyNumberFormat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tabSelected="1" zoomScaleNormal="100" workbookViewId="0">
      <pane xSplit="2" ySplit="9" topLeftCell="C10" activePane="bottomRight" state="frozen"/>
      <selection activeCell="AH12" sqref="AH12"/>
      <selection pane="topRight" activeCell="AH12" sqref="AH12"/>
      <selection pane="bottomLeft" activeCell="AH12" sqref="AH12"/>
      <selection pane="bottomRight" activeCell="C10" sqref="C10"/>
    </sheetView>
  </sheetViews>
  <sheetFormatPr defaultRowHeight="15" x14ac:dyDescent="0.2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  <col min="10" max="10" width="3.85546875" customWidth="1"/>
    <col min="12" max="12" width="3.85546875" customWidth="1"/>
    <col min="13" max="13" width="10.7109375" customWidth="1"/>
    <col min="14" max="14" width="3.42578125" customWidth="1"/>
    <col min="16" max="16" width="3.85546875" customWidth="1"/>
    <col min="18" max="18" width="3.85546875" customWidth="1"/>
    <col min="19" max="19" width="10.7109375" customWidth="1"/>
    <col min="20" max="20" width="3.42578125" customWidth="1"/>
    <col min="22" max="22" width="3.85546875" customWidth="1"/>
    <col min="24" max="24" width="3.85546875" customWidth="1"/>
    <col min="25" max="25" width="10.7109375" customWidth="1"/>
    <col min="26" max="26" width="3.42578125" customWidth="1"/>
    <col min="28" max="28" width="3.85546875" customWidth="1"/>
    <col min="30" max="30" width="3.85546875" customWidth="1"/>
    <col min="31" max="31" width="10.7109375" customWidth="1"/>
    <col min="32" max="32" width="3.42578125" customWidth="1"/>
    <col min="33" max="33" width="2.85546875" customWidth="1"/>
    <col min="35" max="35" width="3.85546875" customWidth="1"/>
    <col min="37" max="37" width="3.85546875" customWidth="1"/>
    <col min="38" max="38" width="10.7109375" customWidth="1"/>
    <col min="39" max="39" width="3.42578125" customWidth="1"/>
    <col min="41" max="41" width="9.140625" customWidth="1"/>
    <col min="43" max="43" width="10.140625" customWidth="1"/>
    <col min="44" max="44" width="10.7109375" customWidth="1"/>
    <col min="45" max="45" width="3.42578125" customWidth="1"/>
    <col min="47" max="47" width="9.140625" customWidth="1"/>
    <col min="49" max="49" width="10.42578125" customWidth="1"/>
    <col min="50" max="50" width="10.7109375" customWidth="1"/>
    <col min="51" max="51" width="3.42578125" customWidth="1"/>
  </cols>
  <sheetData>
    <row r="1" spans="1:5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 t="s">
        <v>3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25">
      <c r="A2" s="14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 t="s">
        <v>3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 t="s">
        <v>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x14ac:dyDescent="0.25">
      <c r="A4" s="1" t="s">
        <v>140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51" x14ac:dyDescent="0.25">
      <c r="AN6" s="2" t="s">
        <v>141</v>
      </c>
      <c r="AO6" s="3"/>
      <c r="AP6" s="3"/>
      <c r="AQ6" s="3"/>
      <c r="AR6" s="3"/>
      <c r="AS6" s="3"/>
      <c r="AT6" s="2" t="s">
        <v>142</v>
      </c>
      <c r="AU6" s="3"/>
      <c r="AV6" s="3"/>
      <c r="AW6" s="3"/>
      <c r="AX6" s="3"/>
      <c r="AY6" s="3"/>
    </row>
    <row r="7" spans="1:51" x14ac:dyDescent="0.25">
      <c r="A7" s="1"/>
      <c r="B7" s="4"/>
      <c r="C7" s="2">
        <v>2014</v>
      </c>
      <c r="D7" s="2"/>
      <c r="E7" s="2"/>
      <c r="F7" s="2"/>
      <c r="G7" s="2"/>
      <c r="H7" s="2"/>
      <c r="I7" s="2">
        <v>2015</v>
      </c>
      <c r="J7" s="2"/>
      <c r="K7" s="2"/>
      <c r="L7" s="2"/>
      <c r="M7" s="2"/>
      <c r="N7" s="2"/>
      <c r="O7" s="2">
        <v>2016</v>
      </c>
      <c r="P7" s="2"/>
      <c r="Q7" s="2"/>
      <c r="R7" s="2"/>
      <c r="S7" s="2"/>
      <c r="T7" s="2"/>
      <c r="U7" s="2">
        <v>2017</v>
      </c>
      <c r="V7" s="2"/>
      <c r="W7" s="2"/>
      <c r="X7" s="2"/>
      <c r="Y7" s="2"/>
      <c r="Z7" s="2"/>
      <c r="AA7" s="2">
        <v>2018</v>
      </c>
      <c r="AB7" s="2"/>
      <c r="AC7" s="2"/>
      <c r="AD7" s="2"/>
      <c r="AE7" s="2"/>
      <c r="AF7" s="2"/>
      <c r="AH7" s="2" t="s">
        <v>2</v>
      </c>
      <c r="AI7" s="2"/>
      <c r="AJ7" s="2"/>
      <c r="AK7" s="2"/>
      <c r="AL7" s="2"/>
      <c r="AM7" s="2"/>
      <c r="AN7" s="3" t="s">
        <v>3</v>
      </c>
      <c r="AO7" s="3"/>
      <c r="AP7" s="3"/>
      <c r="AQ7" s="3"/>
      <c r="AR7" s="3" t="s">
        <v>4</v>
      </c>
      <c r="AS7" s="3"/>
      <c r="AT7" s="3" t="s">
        <v>3</v>
      </c>
      <c r="AU7" s="3"/>
      <c r="AV7" s="3"/>
      <c r="AW7" s="3"/>
      <c r="AX7" s="3" t="s">
        <v>4</v>
      </c>
      <c r="AY7" s="3"/>
    </row>
    <row r="8" spans="1:51" x14ac:dyDescent="0.25">
      <c r="A8" s="1"/>
      <c r="B8" s="4"/>
      <c r="C8" s="2" t="s">
        <v>3</v>
      </c>
      <c r="D8" s="2"/>
      <c r="E8" s="2"/>
      <c r="F8" s="2"/>
      <c r="G8" s="3" t="s">
        <v>4</v>
      </c>
      <c r="H8" s="5"/>
      <c r="I8" s="2" t="s">
        <v>3</v>
      </c>
      <c r="J8" s="2"/>
      <c r="K8" s="2"/>
      <c r="L8" s="2"/>
      <c r="M8" s="3" t="s">
        <v>4</v>
      </c>
      <c r="N8" s="5"/>
      <c r="O8" s="2" t="s">
        <v>3</v>
      </c>
      <c r="P8" s="2"/>
      <c r="Q8" s="2"/>
      <c r="R8" s="2"/>
      <c r="S8" s="3" t="s">
        <v>4</v>
      </c>
      <c r="T8" s="5"/>
      <c r="U8" s="2" t="s">
        <v>3</v>
      </c>
      <c r="V8" s="2"/>
      <c r="W8" s="2"/>
      <c r="X8" s="2"/>
      <c r="Y8" s="3" t="s">
        <v>4</v>
      </c>
      <c r="Z8" s="5"/>
      <c r="AA8" s="2" t="s">
        <v>3</v>
      </c>
      <c r="AB8" s="2"/>
      <c r="AC8" s="2"/>
      <c r="AD8" s="2"/>
      <c r="AE8" s="3" t="s">
        <v>4</v>
      </c>
      <c r="AF8" s="5"/>
      <c r="AH8" s="2" t="s">
        <v>3</v>
      </c>
      <c r="AI8" s="2"/>
      <c r="AJ8" s="2"/>
      <c r="AK8" s="2"/>
      <c r="AL8" s="3" t="s">
        <v>4</v>
      </c>
      <c r="AM8" s="5"/>
      <c r="AN8" s="3" t="s">
        <v>5</v>
      </c>
      <c r="AO8" s="3"/>
      <c r="AP8" s="3" t="s">
        <v>6</v>
      </c>
      <c r="AQ8" s="3"/>
      <c r="AR8" s="3" t="s">
        <v>7</v>
      </c>
      <c r="AS8" s="3"/>
      <c r="AT8" s="3" t="s">
        <v>5</v>
      </c>
      <c r="AU8" s="3"/>
      <c r="AV8" s="3" t="s">
        <v>6</v>
      </c>
      <c r="AW8" s="3"/>
      <c r="AX8" s="3" t="s">
        <v>7</v>
      </c>
      <c r="AY8" s="3"/>
    </row>
    <row r="9" spans="1:51" x14ac:dyDescent="0.25">
      <c r="A9" s="6" t="s">
        <v>8</v>
      </c>
      <c r="B9" s="6" t="s">
        <v>9</v>
      </c>
      <c r="C9" s="5" t="s">
        <v>5</v>
      </c>
      <c r="D9" s="5"/>
      <c r="E9" s="5" t="s">
        <v>6</v>
      </c>
      <c r="F9" s="5"/>
      <c r="G9" s="5" t="s">
        <v>7</v>
      </c>
      <c r="H9" s="5"/>
      <c r="I9" s="5" t="s">
        <v>5</v>
      </c>
      <c r="J9" s="5"/>
      <c r="K9" s="5" t="s">
        <v>6</v>
      </c>
      <c r="L9" s="5"/>
      <c r="M9" s="5" t="s">
        <v>7</v>
      </c>
      <c r="N9" s="5"/>
      <c r="O9" s="5" t="s">
        <v>5</v>
      </c>
      <c r="P9" s="5"/>
      <c r="Q9" s="5" t="s">
        <v>6</v>
      </c>
      <c r="R9" s="5"/>
      <c r="S9" s="5" t="s">
        <v>7</v>
      </c>
      <c r="T9" s="5"/>
      <c r="U9" s="5" t="s">
        <v>5</v>
      </c>
      <c r="V9" s="5"/>
      <c r="W9" s="5" t="s">
        <v>6</v>
      </c>
      <c r="X9" s="5"/>
      <c r="Y9" s="5" t="s">
        <v>7</v>
      </c>
      <c r="Z9" s="5"/>
      <c r="AA9" s="5" t="s">
        <v>5</v>
      </c>
      <c r="AB9" s="5"/>
      <c r="AC9" s="5" t="s">
        <v>6</v>
      </c>
      <c r="AD9" s="5"/>
      <c r="AE9" s="5" t="s">
        <v>7</v>
      </c>
      <c r="AF9" s="5"/>
      <c r="AH9" s="5" t="s">
        <v>5</v>
      </c>
      <c r="AI9" s="5"/>
      <c r="AJ9" s="5" t="s">
        <v>6</v>
      </c>
      <c r="AK9" s="5"/>
      <c r="AL9" s="5" t="s">
        <v>7</v>
      </c>
      <c r="AM9" s="5"/>
      <c r="AN9" s="7" t="s">
        <v>10</v>
      </c>
      <c r="AO9" s="7" t="s">
        <v>11</v>
      </c>
      <c r="AP9" s="7" t="s">
        <v>10</v>
      </c>
      <c r="AQ9" s="7" t="s">
        <v>11</v>
      </c>
      <c r="AR9" s="7" t="s">
        <v>12</v>
      </c>
      <c r="AT9" s="7" t="s">
        <v>10</v>
      </c>
      <c r="AU9" s="7" t="s">
        <v>11</v>
      </c>
      <c r="AV9" s="7" t="s">
        <v>10</v>
      </c>
      <c r="AW9" s="7" t="s">
        <v>11</v>
      </c>
      <c r="AX9" s="7" t="s">
        <v>12</v>
      </c>
    </row>
    <row r="11" spans="1:51" x14ac:dyDescent="0.25">
      <c r="A11" s="8">
        <v>503</v>
      </c>
      <c r="B11" s="9" t="s">
        <v>13</v>
      </c>
      <c r="C11" s="16">
        <v>381</v>
      </c>
      <c r="D11" s="11"/>
      <c r="E11" s="16">
        <v>758</v>
      </c>
      <c r="F11" s="12"/>
      <c r="G11" s="18">
        <f>C11/E11</f>
        <v>0.50263852242744067</v>
      </c>
      <c r="H11" s="12"/>
      <c r="I11" s="16">
        <v>443</v>
      </c>
      <c r="J11" s="11"/>
      <c r="K11" s="16">
        <v>865</v>
      </c>
      <c r="L11" s="12"/>
      <c r="M11" s="18">
        <f>I11/K11</f>
        <v>0.51213872832369944</v>
      </c>
      <c r="N11" s="12"/>
      <c r="O11" s="23">
        <v>461</v>
      </c>
      <c r="P11" s="16"/>
      <c r="Q11" s="23">
        <v>849</v>
      </c>
      <c r="R11" s="16"/>
      <c r="S11" s="24">
        <f>O11/Q11</f>
        <v>0.54299175500588925</v>
      </c>
      <c r="T11" s="12"/>
      <c r="U11" s="23">
        <v>441</v>
      </c>
      <c r="V11" s="16"/>
      <c r="W11" s="23">
        <v>799</v>
      </c>
      <c r="X11" s="16"/>
      <c r="Y11" s="24">
        <f>U11/W11</f>
        <v>0.55193992490613264</v>
      </c>
      <c r="Z11" s="12"/>
      <c r="AA11" s="23">
        <v>418</v>
      </c>
      <c r="AB11" s="16"/>
      <c r="AC11" s="23">
        <v>747</v>
      </c>
      <c r="AD11" s="16"/>
      <c r="AE11" s="24">
        <f>AA11/AC11</f>
        <v>0.55957161981258363</v>
      </c>
      <c r="AF11" s="12"/>
      <c r="AG11" s="12"/>
      <c r="AH11" s="11">
        <f>AVERAGE(AA11,U11,O11)</f>
        <v>440</v>
      </c>
      <c r="AI11" s="12"/>
      <c r="AJ11" s="11">
        <f>AVERAGE(AC11,W11,Q11)</f>
        <v>798.33333333333337</v>
      </c>
      <c r="AK11" s="12"/>
      <c r="AL11" s="18">
        <f>AVERAGE(AE11,Y11,S11)</f>
        <v>0.55150109990820184</v>
      </c>
      <c r="AM11" s="12"/>
      <c r="AN11" s="11">
        <f>AA11-U11</f>
        <v>-23</v>
      </c>
      <c r="AO11" s="18">
        <f>IF(U11=0,"--",AN11/U11)</f>
        <v>-5.2154195011337869E-2</v>
      </c>
      <c r="AP11" s="11">
        <f>AC11-W11</f>
        <v>-52</v>
      </c>
      <c r="AQ11" s="18">
        <f>IF(W11=0,"--",AP11/W11)</f>
        <v>-6.5081351689612016E-2</v>
      </c>
      <c r="AR11" s="18">
        <f>AE11-Y11</f>
        <v>7.631694906450992E-3</v>
      </c>
      <c r="AS11" s="12"/>
      <c r="AT11" s="11">
        <f>AA11-O11</f>
        <v>-43</v>
      </c>
      <c r="AU11" s="18">
        <f>IF(O11=0,"--",AT11/O11)</f>
        <v>-9.3275488069414311E-2</v>
      </c>
      <c r="AV11" s="11">
        <f>AC11-Q11</f>
        <v>-102</v>
      </c>
      <c r="AW11" s="18">
        <f>IF(Q11=0,"--",AV11/Q11)</f>
        <v>-0.12014134275618374</v>
      </c>
      <c r="AX11" s="18">
        <f>AE11-S11</f>
        <v>1.6579864806694378E-2</v>
      </c>
    </row>
    <row r="12" spans="1:51" x14ac:dyDescent="0.25">
      <c r="A12" s="8">
        <v>508</v>
      </c>
      <c r="B12" s="9" t="s">
        <v>14</v>
      </c>
      <c r="C12" s="15" t="s">
        <v>69</v>
      </c>
      <c r="D12" s="11"/>
      <c r="E12" s="15" t="s">
        <v>71</v>
      </c>
      <c r="F12" s="12"/>
      <c r="G12" s="13" t="s">
        <v>85</v>
      </c>
      <c r="H12" s="12"/>
      <c r="I12" s="15" t="s">
        <v>92</v>
      </c>
      <c r="J12" s="11"/>
      <c r="K12" s="15" t="s">
        <v>91</v>
      </c>
      <c r="L12" s="12"/>
      <c r="M12" s="13" t="s">
        <v>90</v>
      </c>
      <c r="N12" s="12"/>
      <c r="O12" s="15" t="s">
        <v>105</v>
      </c>
      <c r="P12" s="16"/>
      <c r="Q12" s="15" t="s">
        <v>106</v>
      </c>
      <c r="R12" s="16"/>
      <c r="S12" s="17" t="s">
        <v>107</v>
      </c>
      <c r="T12" s="12"/>
      <c r="U12" s="15" t="s">
        <v>122</v>
      </c>
      <c r="V12" s="16"/>
      <c r="W12" s="15" t="s">
        <v>123</v>
      </c>
      <c r="X12" s="16"/>
      <c r="Y12" s="17" t="s">
        <v>124</v>
      </c>
      <c r="Z12" s="12"/>
      <c r="AA12" s="15" t="s">
        <v>143</v>
      </c>
      <c r="AB12" s="16"/>
      <c r="AC12" s="27" t="s">
        <v>144</v>
      </c>
      <c r="AD12" s="16"/>
      <c r="AE12" s="17" t="s">
        <v>145</v>
      </c>
      <c r="AF12" s="12"/>
      <c r="AG12" s="12"/>
      <c r="AH12" s="28" t="s">
        <v>213</v>
      </c>
      <c r="AI12" s="12"/>
      <c r="AJ12" s="28" t="s">
        <v>214</v>
      </c>
      <c r="AK12" s="12"/>
      <c r="AL12" s="29" t="s">
        <v>215</v>
      </c>
      <c r="AM12" s="12"/>
      <c r="AN12" s="30" t="s">
        <v>229</v>
      </c>
      <c r="AO12" s="13" t="s">
        <v>230</v>
      </c>
      <c r="AP12" s="30" t="s">
        <v>231</v>
      </c>
      <c r="AQ12" s="13" t="s">
        <v>232</v>
      </c>
      <c r="AR12" s="13" t="s">
        <v>233</v>
      </c>
      <c r="AS12" s="12"/>
      <c r="AT12" s="30" t="s">
        <v>234</v>
      </c>
      <c r="AU12" s="13" t="s">
        <v>235</v>
      </c>
      <c r="AV12" s="30" t="s">
        <v>236</v>
      </c>
      <c r="AW12" s="13" t="s">
        <v>237</v>
      </c>
      <c r="AX12" s="13" t="s">
        <v>238</v>
      </c>
    </row>
    <row r="13" spans="1:51" x14ac:dyDescent="0.25">
      <c r="A13" s="8" t="s">
        <v>3</v>
      </c>
      <c r="B13" s="9" t="s">
        <v>15</v>
      </c>
      <c r="C13" s="16">
        <v>224</v>
      </c>
      <c r="D13" s="11"/>
      <c r="E13" s="16">
        <v>379</v>
      </c>
      <c r="F13" s="12"/>
      <c r="G13" s="18">
        <f t="shared" ref="G13:G26" si="0">C13/E13</f>
        <v>0.59102902374670185</v>
      </c>
      <c r="H13" s="12"/>
      <c r="I13" s="16">
        <v>152</v>
      </c>
      <c r="J13" s="11"/>
      <c r="K13" s="16">
        <v>227</v>
      </c>
      <c r="L13" s="12"/>
      <c r="M13" s="18">
        <f t="shared" ref="M13:M26" si="1">I13/K13</f>
        <v>0.66960352422907488</v>
      </c>
      <c r="N13" s="12"/>
      <c r="O13" s="23">
        <v>214</v>
      </c>
      <c r="P13" s="16"/>
      <c r="Q13" s="23">
        <v>299</v>
      </c>
      <c r="R13" s="16"/>
      <c r="S13" s="24">
        <f t="shared" ref="S13:S26" si="2">O13/Q13</f>
        <v>0.71571906354515047</v>
      </c>
      <c r="T13" s="12"/>
      <c r="U13" s="23">
        <v>296</v>
      </c>
      <c r="V13" s="16"/>
      <c r="W13" s="23">
        <v>398</v>
      </c>
      <c r="X13" s="16"/>
      <c r="Y13" s="24">
        <f t="shared" ref="Y13:Y26" si="3">U13/W13</f>
        <v>0.74371859296482412</v>
      </c>
      <c r="Z13" s="12"/>
      <c r="AA13" s="23">
        <v>384</v>
      </c>
      <c r="AB13" s="16"/>
      <c r="AC13" s="23">
        <v>666</v>
      </c>
      <c r="AD13" s="16"/>
      <c r="AE13" s="24">
        <f t="shared" ref="AE13:AE62" si="4">AA13/AC13</f>
        <v>0.57657657657657657</v>
      </c>
      <c r="AF13" s="12"/>
      <c r="AG13" s="12"/>
      <c r="AH13" s="11">
        <f t="shared" ref="AH13:AH26" si="5">AVERAGE(AA13,U13,O13)</f>
        <v>298</v>
      </c>
      <c r="AI13" s="12"/>
      <c r="AJ13" s="11">
        <f t="shared" ref="AJ13:AJ26" si="6">AVERAGE(AC13,W13,Q13)</f>
        <v>454.33333333333331</v>
      </c>
      <c r="AK13" s="12"/>
      <c r="AL13" s="18">
        <f t="shared" ref="AL13:AL26" si="7">AVERAGE(AE13,Y13,S13)</f>
        <v>0.67867141102885042</v>
      </c>
      <c r="AM13" s="12"/>
      <c r="AN13" s="11">
        <f t="shared" ref="AN13:AN33" si="8">AA13-U13</f>
        <v>88</v>
      </c>
      <c r="AO13" s="18">
        <f t="shared" ref="AO13:AO33" si="9">IF(U13=0,"--",AN13/U13)</f>
        <v>0.29729729729729731</v>
      </c>
      <c r="AP13" s="11">
        <f t="shared" ref="AP13:AP33" si="10">AC13-W13</f>
        <v>268</v>
      </c>
      <c r="AQ13" s="18">
        <f t="shared" ref="AQ13:AQ33" si="11">IF(W13=0,"--",AP13/W13)</f>
        <v>0.6733668341708543</v>
      </c>
      <c r="AR13" s="18">
        <f t="shared" ref="AR13:AR33" si="12">AE13-Y13</f>
        <v>-0.16714201638824755</v>
      </c>
      <c r="AS13" s="12"/>
      <c r="AT13" s="11">
        <f t="shared" ref="AT13:AT33" si="13">AA13-O13</f>
        <v>170</v>
      </c>
      <c r="AU13" s="18">
        <f t="shared" ref="AU13:AU33" si="14">IF(O13=0,"--",AT13/O13)</f>
        <v>0.79439252336448596</v>
      </c>
      <c r="AV13" s="11">
        <f t="shared" ref="AV13:AV33" si="15">AC13-Q13</f>
        <v>367</v>
      </c>
      <c r="AW13" s="18">
        <f t="shared" ref="AW13:AW33" si="16">IF(Q13=0,"--",AV13/Q13)</f>
        <v>1.2274247491638797</v>
      </c>
      <c r="AX13" s="18">
        <f t="shared" ref="AX13:AX33" si="17">AE13-S13</f>
        <v>-0.1391424869685739</v>
      </c>
    </row>
    <row r="14" spans="1:51" x14ac:dyDescent="0.25">
      <c r="A14" s="8" t="s">
        <v>3</v>
      </c>
      <c r="B14" s="9" t="s">
        <v>16</v>
      </c>
      <c r="C14" s="16">
        <v>394</v>
      </c>
      <c r="D14" s="11"/>
      <c r="E14" s="16">
        <v>473</v>
      </c>
      <c r="F14" s="12"/>
      <c r="G14" s="18">
        <f t="shared" si="0"/>
        <v>0.83298097251585623</v>
      </c>
      <c r="H14" s="12"/>
      <c r="I14" s="16">
        <v>310</v>
      </c>
      <c r="J14" s="11"/>
      <c r="K14" s="16">
        <v>403</v>
      </c>
      <c r="L14" s="12"/>
      <c r="M14" s="18">
        <f t="shared" si="1"/>
        <v>0.76923076923076927</v>
      </c>
      <c r="N14" s="12"/>
      <c r="O14" s="23">
        <v>332</v>
      </c>
      <c r="P14" s="16"/>
      <c r="Q14" s="23">
        <v>456</v>
      </c>
      <c r="R14" s="16"/>
      <c r="S14" s="24">
        <f t="shared" si="2"/>
        <v>0.72807017543859653</v>
      </c>
      <c r="T14" s="12"/>
      <c r="U14" s="23">
        <v>487</v>
      </c>
      <c r="V14" s="16"/>
      <c r="W14" s="23">
        <v>690</v>
      </c>
      <c r="X14" s="16"/>
      <c r="Y14" s="24">
        <f t="shared" si="3"/>
        <v>0.70579710144927532</v>
      </c>
      <c r="Z14" s="12"/>
      <c r="AA14" s="23">
        <v>592</v>
      </c>
      <c r="AB14" s="16"/>
      <c r="AC14" s="23">
        <v>825</v>
      </c>
      <c r="AD14" s="16"/>
      <c r="AE14" s="24">
        <f t="shared" si="4"/>
        <v>0.71757575757575753</v>
      </c>
      <c r="AF14" s="12"/>
      <c r="AG14" s="12"/>
      <c r="AH14" s="11">
        <f t="shared" si="5"/>
        <v>470.33333333333331</v>
      </c>
      <c r="AI14" s="12"/>
      <c r="AJ14" s="11">
        <f t="shared" si="6"/>
        <v>657</v>
      </c>
      <c r="AK14" s="12"/>
      <c r="AL14" s="18">
        <f t="shared" si="7"/>
        <v>0.71714767815454328</v>
      </c>
      <c r="AM14" s="12"/>
      <c r="AN14" s="11">
        <f t="shared" si="8"/>
        <v>105</v>
      </c>
      <c r="AO14" s="18">
        <f t="shared" si="9"/>
        <v>0.21560574948665298</v>
      </c>
      <c r="AP14" s="11">
        <f t="shared" si="10"/>
        <v>135</v>
      </c>
      <c r="AQ14" s="18">
        <f t="shared" si="11"/>
        <v>0.19565217391304349</v>
      </c>
      <c r="AR14" s="18">
        <f t="shared" si="12"/>
        <v>1.1778656126482212E-2</v>
      </c>
      <c r="AS14" s="12"/>
      <c r="AT14" s="11">
        <f t="shared" si="13"/>
        <v>260</v>
      </c>
      <c r="AU14" s="18">
        <f t="shared" si="14"/>
        <v>0.7831325301204819</v>
      </c>
      <c r="AV14" s="11">
        <f t="shared" si="15"/>
        <v>369</v>
      </c>
      <c r="AW14" s="18">
        <f t="shared" si="16"/>
        <v>0.80921052631578949</v>
      </c>
      <c r="AX14" s="18">
        <f t="shared" si="17"/>
        <v>-1.0494417862839001E-2</v>
      </c>
    </row>
    <row r="15" spans="1:51" x14ac:dyDescent="0.25">
      <c r="A15" s="8" t="s">
        <v>3</v>
      </c>
      <c r="B15" s="9" t="s">
        <v>17</v>
      </c>
      <c r="C15" s="16">
        <v>191</v>
      </c>
      <c r="D15" s="11"/>
      <c r="E15" s="16">
        <v>223</v>
      </c>
      <c r="F15" s="12"/>
      <c r="G15" s="18">
        <f t="shared" si="0"/>
        <v>0.8565022421524664</v>
      </c>
      <c r="H15" s="12"/>
      <c r="I15" s="16">
        <v>213</v>
      </c>
      <c r="J15" s="11"/>
      <c r="K15" s="16">
        <v>233</v>
      </c>
      <c r="L15" s="12"/>
      <c r="M15" s="18">
        <f t="shared" si="1"/>
        <v>0.91416309012875541</v>
      </c>
      <c r="N15" s="12"/>
      <c r="O15" s="23">
        <v>268</v>
      </c>
      <c r="P15" s="16"/>
      <c r="Q15" s="23">
        <v>317</v>
      </c>
      <c r="R15" s="16"/>
      <c r="S15" s="24">
        <f t="shared" si="2"/>
        <v>0.8454258675078864</v>
      </c>
      <c r="T15" s="12"/>
      <c r="U15" s="23">
        <v>176</v>
      </c>
      <c r="V15" s="16"/>
      <c r="W15" s="23">
        <v>219</v>
      </c>
      <c r="X15" s="16"/>
      <c r="Y15" s="24">
        <f t="shared" si="3"/>
        <v>0.80365296803652964</v>
      </c>
      <c r="Z15" s="12"/>
      <c r="AA15" s="23">
        <v>254</v>
      </c>
      <c r="AB15" s="16"/>
      <c r="AC15" s="23">
        <v>304</v>
      </c>
      <c r="AD15" s="16"/>
      <c r="AE15" s="24">
        <f t="shared" si="4"/>
        <v>0.83552631578947367</v>
      </c>
      <c r="AF15" s="12"/>
      <c r="AG15" s="12"/>
      <c r="AH15" s="11">
        <f t="shared" si="5"/>
        <v>232.66666666666666</v>
      </c>
      <c r="AI15" s="12"/>
      <c r="AJ15" s="11">
        <f t="shared" si="6"/>
        <v>280</v>
      </c>
      <c r="AK15" s="12"/>
      <c r="AL15" s="18">
        <f t="shared" si="7"/>
        <v>0.82820171711129653</v>
      </c>
      <c r="AM15" s="12"/>
      <c r="AN15" s="11">
        <f t="shared" si="8"/>
        <v>78</v>
      </c>
      <c r="AO15" s="18">
        <f t="shared" si="9"/>
        <v>0.44318181818181818</v>
      </c>
      <c r="AP15" s="11">
        <f t="shared" si="10"/>
        <v>85</v>
      </c>
      <c r="AQ15" s="18">
        <f t="shared" si="11"/>
        <v>0.38812785388127852</v>
      </c>
      <c r="AR15" s="18">
        <f t="shared" si="12"/>
        <v>3.1873347752944037E-2</v>
      </c>
      <c r="AS15" s="12"/>
      <c r="AT15" s="11">
        <f t="shared" si="13"/>
        <v>-14</v>
      </c>
      <c r="AU15" s="18">
        <f t="shared" si="14"/>
        <v>-5.2238805970149252E-2</v>
      </c>
      <c r="AV15" s="11">
        <f t="shared" si="15"/>
        <v>-13</v>
      </c>
      <c r="AW15" s="18">
        <f t="shared" si="16"/>
        <v>-4.1009463722397478E-2</v>
      </c>
      <c r="AX15" s="18">
        <f t="shared" si="17"/>
        <v>-9.8995517184127246E-3</v>
      </c>
    </row>
    <row r="16" spans="1:51" x14ac:dyDescent="0.25">
      <c r="A16" s="8" t="s">
        <v>3</v>
      </c>
      <c r="B16" s="9" t="s">
        <v>18</v>
      </c>
      <c r="C16" s="16">
        <v>62</v>
      </c>
      <c r="D16" s="11"/>
      <c r="E16" s="16">
        <v>66</v>
      </c>
      <c r="F16" s="12"/>
      <c r="G16" s="18">
        <f t="shared" si="0"/>
        <v>0.93939393939393945</v>
      </c>
      <c r="H16" s="12"/>
      <c r="I16" s="16">
        <v>77</v>
      </c>
      <c r="J16" s="11"/>
      <c r="K16" s="16">
        <v>100</v>
      </c>
      <c r="L16" s="12"/>
      <c r="M16" s="18">
        <f t="shared" si="1"/>
        <v>0.77</v>
      </c>
      <c r="N16" s="12"/>
      <c r="O16" s="23">
        <v>168</v>
      </c>
      <c r="P16" s="16"/>
      <c r="Q16" s="23">
        <v>188</v>
      </c>
      <c r="R16" s="16"/>
      <c r="S16" s="24">
        <f t="shared" si="2"/>
        <v>0.8936170212765957</v>
      </c>
      <c r="T16" s="12"/>
      <c r="U16" s="23">
        <v>202</v>
      </c>
      <c r="V16" s="16"/>
      <c r="W16" s="23">
        <v>246</v>
      </c>
      <c r="X16" s="16"/>
      <c r="Y16" s="24">
        <f t="shared" si="3"/>
        <v>0.82113821138211385</v>
      </c>
      <c r="Z16" s="12"/>
      <c r="AA16" s="23">
        <v>299</v>
      </c>
      <c r="AB16" s="16"/>
      <c r="AC16" s="23">
        <v>363</v>
      </c>
      <c r="AD16" s="16"/>
      <c r="AE16" s="24">
        <f t="shared" si="4"/>
        <v>0.82369146005509641</v>
      </c>
      <c r="AF16" s="12"/>
      <c r="AG16" s="12"/>
      <c r="AH16" s="11">
        <f t="shared" si="5"/>
        <v>223</v>
      </c>
      <c r="AI16" s="12"/>
      <c r="AJ16" s="11">
        <f t="shared" si="6"/>
        <v>265.66666666666669</v>
      </c>
      <c r="AK16" s="12"/>
      <c r="AL16" s="18">
        <f t="shared" si="7"/>
        <v>0.84614889757126865</v>
      </c>
      <c r="AM16" s="12"/>
      <c r="AN16" s="11">
        <f t="shared" si="8"/>
        <v>97</v>
      </c>
      <c r="AO16" s="18">
        <f t="shared" si="9"/>
        <v>0.48019801980198018</v>
      </c>
      <c r="AP16" s="11">
        <f t="shared" si="10"/>
        <v>117</v>
      </c>
      <c r="AQ16" s="18">
        <f t="shared" si="11"/>
        <v>0.47560975609756095</v>
      </c>
      <c r="AR16" s="18">
        <f t="shared" si="12"/>
        <v>2.5532486729825665E-3</v>
      </c>
      <c r="AS16" s="12"/>
      <c r="AT16" s="11">
        <f t="shared" si="13"/>
        <v>131</v>
      </c>
      <c r="AU16" s="18">
        <f t="shared" si="14"/>
        <v>0.77976190476190477</v>
      </c>
      <c r="AV16" s="11">
        <f t="shared" si="15"/>
        <v>175</v>
      </c>
      <c r="AW16" s="18">
        <f t="shared" si="16"/>
        <v>0.93085106382978722</v>
      </c>
      <c r="AX16" s="18">
        <f t="shared" si="17"/>
        <v>-6.9925561221499288E-2</v>
      </c>
    </row>
    <row r="17" spans="1:50" x14ac:dyDescent="0.25">
      <c r="A17" s="8" t="s">
        <v>3</v>
      </c>
      <c r="B17" s="9" t="s">
        <v>19</v>
      </c>
      <c r="C17" s="16">
        <v>254</v>
      </c>
      <c r="D17" s="11"/>
      <c r="E17" s="16">
        <v>291</v>
      </c>
      <c r="F17" s="12"/>
      <c r="G17" s="18">
        <f t="shared" si="0"/>
        <v>0.87285223367697595</v>
      </c>
      <c r="H17" s="12"/>
      <c r="I17" s="16">
        <v>415</v>
      </c>
      <c r="J17" s="11"/>
      <c r="K17" s="16">
        <v>488</v>
      </c>
      <c r="L17" s="12"/>
      <c r="M17" s="18">
        <f t="shared" si="1"/>
        <v>0.85040983606557374</v>
      </c>
      <c r="N17" s="12"/>
      <c r="O17" s="23">
        <v>231</v>
      </c>
      <c r="P17" s="16"/>
      <c r="Q17" s="23">
        <v>283</v>
      </c>
      <c r="R17" s="16"/>
      <c r="S17" s="24">
        <f t="shared" si="2"/>
        <v>0.81625441696113077</v>
      </c>
      <c r="T17" s="12"/>
      <c r="U17" s="23">
        <v>273</v>
      </c>
      <c r="V17" s="16"/>
      <c r="W17" s="23">
        <v>322</v>
      </c>
      <c r="X17" s="16"/>
      <c r="Y17" s="24">
        <f t="shared" si="3"/>
        <v>0.84782608695652173</v>
      </c>
      <c r="Z17" s="12"/>
      <c r="AA17" s="23">
        <v>363</v>
      </c>
      <c r="AB17" s="16"/>
      <c r="AC17" s="23">
        <v>419</v>
      </c>
      <c r="AD17" s="16"/>
      <c r="AE17" s="24">
        <f t="shared" si="4"/>
        <v>0.86634844868735084</v>
      </c>
      <c r="AF17" s="12"/>
      <c r="AG17" s="12"/>
      <c r="AH17" s="11">
        <f t="shared" si="5"/>
        <v>289</v>
      </c>
      <c r="AI17" s="12"/>
      <c r="AJ17" s="11">
        <f t="shared" si="6"/>
        <v>341.33333333333331</v>
      </c>
      <c r="AK17" s="12"/>
      <c r="AL17" s="18">
        <f t="shared" si="7"/>
        <v>0.84347631753500119</v>
      </c>
      <c r="AM17" s="12"/>
      <c r="AN17" s="11">
        <f t="shared" si="8"/>
        <v>90</v>
      </c>
      <c r="AO17" s="18">
        <f t="shared" si="9"/>
        <v>0.32967032967032966</v>
      </c>
      <c r="AP17" s="11">
        <f t="shared" si="10"/>
        <v>97</v>
      </c>
      <c r="AQ17" s="18">
        <f t="shared" si="11"/>
        <v>0.30124223602484473</v>
      </c>
      <c r="AR17" s="18">
        <f t="shared" si="12"/>
        <v>1.8522361730829107E-2</v>
      </c>
      <c r="AS17" s="12"/>
      <c r="AT17" s="11">
        <f t="shared" si="13"/>
        <v>132</v>
      </c>
      <c r="AU17" s="18">
        <f t="shared" si="14"/>
        <v>0.5714285714285714</v>
      </c>
      <c r="AV17" s="11">
        <f t="shared" si="15"/>
        <v>136</v>
      </c>
      <c r="AW17" s="18">
        <f t="shared" si="16"/>
        <v>0.48056537102473496</v>
      </c>
      <c r="AX17" s="18">
        <f t="shared" si="17"/>
        <v>5.0094031726220067E-2</v>
      </c>
    </row>
    <row r="18" spans="1:50" x14ac:dyDescent="0.25">
      <c r="A18" s="8" t="s">
        <v>3</v>
      </c>
      <c r="B18" s="9" t="s">
        <v>20</v>
      </c>
      <c r="C18" s="16">
        <v>56</v>
      </c>
      <c r="D18" s="11"/>
      <c r="E18" s="16">
        <v>73</v>
      </c>
      <c r="F18" s="12"/>
      <c r="G18" s="18">
        <f t="shared" si="0"/>
        <v>0.76712328767123283</v>
      </c>
      <c r="H18" s="12"/>
      <c r="I18" s="16">
        <v>67</v>
      </c>
      <c r="J18" s="11"/>
      <c r="K18" s="16">
        <v>77</v>
      </c>
      <c r="L18" s="12"/>
      <c r="M18" s="18">
        <f t="shared" si="1"/>
        <v>0.87012987012987009</v>
      </c>
      <c r="N18" s="12"/>
      <c r="O18" s="23">
        <v>12</v>
      </c>
      <c r="P18" s="16"/>
      <c r="Q18" s="23">
        <v>35</v>
      </c>
      <c r="R18" s="16"/>
      <c r="S18" s="24">
        <f t="shared" si="2"/>
        <v>0.34285714285714286</v>
      </c>
      <c r="T18" s="12"/>
      <c r="U18" s="23">
        <v>22</v>
      </c>
      <c r="V18" s="16"/>
      <c r="W18" s="23">
        <v>45</v>
      </c>
      <c r="X18" s="16"/>
      <c r="Y18" s="24">
        <f t="shared" si="3"/>
        <v>0.48888888888888887</v>
      </c>
      <c r="Z18" s="12"/>
      <c r="AA18" s="23">
        <v>112</v>
      </c>
      <c r="AB18" s="16"/>
      <c r="AC18" s="23">
        <v>168</v>
      </c>
      <c r="AD18" s="16"/>
      <c r="AE18" s="24">
        <f t="shared" si="4"/>
        <v>0.66666666666666663</v>
      </c>
      <c r="AF18" s="12"/>
      <c r="AG18" s="12"/>
      <c r="AH18" s="11">
        <f t="shared" si="5"/>
        <v>48.666666666666664</v>
      </c>
      <c r="AI18" s="12"/>
      <c r="AJ18" s="11">
        <f t="shared" si="6"/>
        <v>82.666666666666671</v>
      </c>
      <c r="AK18" s="12"/>
      <c r="AL18" s="18">
        <f t="shared" si="7"/>
        <v>0.49947089947089945</v>
      </c>
      <c r="AM18" s="12"/>
      <c r="AN18" s="11">
        <f t="shared" si="8"/>
        <v>90</v>
      </c>
      <c r="AO18" s="18">
        <f t="shared" si="9"/>
        <v>4.0909090909090908</v>
      </c>
      <c r="AP18" s="11">
        <f t="shared" si="10"/>
        <v>123</v>
      </c>
      <c r="AQ18" s="18">
        <f t="shared" si="11"/>
        <v>2.7333333333333334</v>
      </c>
      <c r="AR18" s="18">
        <f t="shared" si="12"/>
        <v>0.17777777777777776</v>
      </c>
      <c r="AS18" s="12"/>
      <c r="AT18" s="11">
        <f t="shared" si="13"/>
        <v>100</v>
      </c>
      <c r="AU18" s="18">
        <f t="shared" si="14"/>
        <v>8.3333333333333339</v>
      </c>
      <c r="AV18" s="11">
        <f t="shared" si="15"/>
        <v>133</v>
      </c>
      <c r="AW18" s="18">
        <f t="shared" si="16"/>
        <v>3.8</v>
      </c>
      <c r="AX18" s="18">
        <f t="shared" si="17"/>
        <v>0.32380952380952377</v>
      </c>
    </row>
    <row r="19" spans="1:50" x14ac:dyDescent="0.25">
      <c r="A19" s="8" t="s">
        <v>3</v>
      </c>
      <c r="B19" s="9" t="s">
        <v>21</v>
      </c>
      <c r="C19" s="16">
        <v>198</v>
      </c>
      <c r="D19" s="11"/>
      <c r="E19" s="16">
        <v>263</v>
      </c>
      <c r="F19" s="12"/>
      <c r="G19" s="18">
        <f t="shared" si="0"/>
        <v>0.75285171102661597</v>
      </c>
      <c r="H19" s="12"/>
      <c r="I19" s="16">
        <v>205</v>
      </c>
      <c r="J19" s="11"/>
      <c r="K19" s="16">
        <v>237</v>
      </c>
      <c r="L19" s="12"/>
      <c r="M19" s="18">
        <f t="shared" si="1"/>
        <v>0.86497890295358648</v>
      </c>
      <c r="N19" s="12"/>
      <c r="O19" s="23">
        <v>172</v>
      </c>
      <c r="P19" s="16"/>
      <c r="Q19" s="23">
        <v>209</v>
      </c>
      <c r="R19" s="16"/>
      <c r="S19" s="24">
        <f t="shared" si="2"/>
        <v>0.82296650717703346</v>
      </c>
      <c r="T19" s="12"/>
      <c r="U19" s="23">
        <v>239</v>
      </c>
      <c r="V19" s="16"/>
      <c r="W19" s="23">
        <v>275</v>
      </c>
      <c r="X19" s="16"/>
      <c r="Y19" s="24">
        <f t="shared" si="3"/>
        <v>0.86909090909090914</v>
      </c>
      <c r="Z19" s="12"/>
      <c r="AA19" s="23">
        <v>393</v>
      </c>
      <c r="AB19" s="16"/>
      <c r="AC19" s="23">
        <v>484</v>
      </c>
      <c r="AD19" s="16"/>
      <c r="AE19" s="24">
        <f t="shared" si="4"/>
        <v>0.81198347107438018</v>
      </c>
      <c r="AF19" s="12"/>
      <c r="AG19" s="12"/>
      <c r="AH19" s="11">
        <f t="shared" si="5"/>
        <v>268</v>
      </c>
      <c r="AI19" s="12"/>
      <c r="AJ19" s="11">
        <f t="shared" si="6"/>
        <v>322.66666666666669</v>
      </c>
      <c r="AK19" s="12"/>
      <c r="AL19" s="18">
        <f t="shared" si="7"/>
        <v>0.83468029578077418</v>
      </c>
      <c r="AM19" s="12"/>
      <c r="AN19" s="11">
        <f t="shared" si="8"/>
        <v>154</v>
      </c>
      <c r="AO19" s="18">
        <f t="shared" si="9"/>
        <v>0.64435146443514646</v>
      </c>
      <c r="AP19" s="11">
        <f t="shared" si="10"/>
        <v>209</v>
      </c>
      <c r="AQ19" s="18">
        <f t="shared" si="11"/>
        <v>0.76</v>
      </c>
      <c r="AR19" s="18">
        <f t="shared" si="12"/>
        <v>-5.7107438016528955E-2</v>
      </c>
      <c r="AS19" s="12"/>
      <c r="AT19" s="11">
        <f t="shared" si="13"/>
        <v>221</v>
      </c>
      <c r="AU19" s="18">
        <f t="shared" si="14"/>
        <v>1.2848837209302326</v>
      </c>
      <c r="AV19" s="11">
        <f t="shared" si="15"/>
        <v>275</v>
      </c>
      <c r="AW19" s="18">
        <f t="shared" si="16"/>
        <v>1.3157894736842106</v>
      </c>
      <c r="AX19" s="18">
        <f t="shared" si="17"/>
        <v>-1.0983036102653276E-2</v>
      </c>
    </row>
    <row r="20" spans="1:50" x14ac:dyDescent="0.25">
      <c r="A20" s="8">
        <v>507</v>
      </c>
      <c r="B20" s="9" t="s">
        <v>22</v>
      </c>
      <c r="C20" s="16">
        <v>424</v>
      </c>
      <c r="D20" s="11"/>
      <c r="E20" s="16">
        <v>712</v>
      </c>
      <c r="F20" s="12"/>
      <c r="G20" s="18">
        <f t="shared" si="0"/>
        <v>0.5955056179775281</v>
      </c>
      <c r="H20" s="12"/>
      <c r="I20" s="16">
        <v>429</v>
      </c>
      <c r="J20" s="11"/>
      <c r="K20" s="16">
        <v>607</v>
      </c>
      <c r="L20" s="12"/>
      <c r="M20" s="18">
        <f t="shared" si="1"/>
        <v>0.70675453047775949</v>
      </c>
      <c r="N20" s="12"/>
      <c r="O20" s="23">
        <v>365</v>
      </c>
      <c r="P20" s="16"/>
      <c r="Q20" s="23">
        <v>555</v>
      </c>
      <c r="R20" s="16"/>
      <c r="S20" s="24">
        <f t="shared" si="2"/>
        <v>0.65765765765765771</v>
      </c>
      <c r="T20" s="12"/>
      <c r="U20" s="23">
        <v>387</v>
      </c>
      <c r="V20" s="16"/>
      <c r="W20" s="23">
        <v>622</v>
      </c>
      <c r="X20" s="16"/>
      <c r="Y20" s="24">
        <f t="shared" si="3"/>
        <v>0.62218649517684887</v>
      </c>
      <c r="Z20" s="12"/>
      <c r="AA20" s="23">
        <v>382</v>
      </c>
      <c r="AB20" s="16"/>
      <c r="AC20" s="23">
        <v>599</v>
      </c>
      <c r="AD20" s="16"/>
      <c r="AE20" s="24">
        <f t="shared" si="4"/>
        <v>0.63772954924874792</v>
      </c>
      <c r="AF20" s="12"/>
      <c r="AG20" s="12"/>
      <c r="AH20" s="11">
        <f t="shared" si="5"/>
        <v>378</v>
      </c>
      <c r="AI20" s="12"/>
      <c r="AJ20" s="11">
        <f t="shared" si="6"/>
        <v>592</v>
      </c>
      <c r="AK20" s="12"/>
      <c r="AL20" s="18">
        <f t="shared" si="7"/>
        <v>0.63919123402775158</v>
      </c>
      <c r="AM20" s="12"/>
      <c r="AN20" s="11">
        <f t="shared" si="8"/>
        <v>-5</v>
      </c>
      <c r="AO20" s="18">
        <f t="shared" si="9"/>
        <v>-1.2919896640826873E-2</v>
      </c>
      <c r="AP20" s="11">
        <f t="shared" si="10"/>
        <v>-23</v>
      </c>
      <c r="AQ20" s="18">
        <f t="shared" si="11"/>
        <v>-3.6977491961414789E-2</v>
      </c>
      <c r="AR20" s="18">
        <f t="shared" si="12"/>
        <v>1.5543054071899043E-2</v>
      </c>
      <c r="AS20" s="12"/>
      <c r="AT20" s="11">
        <f t="shared" si="13"/>
        <v>17</v>
      </c>
      <c r="AU20" s="18">
        <f t="shared" si="14"/>
        <v>4.6575342465753428E-2</v>
      </c>
      <c r="AV20" s="11">
        <f t="shared" si="15"/>
        <v>44</v>
      </c>
      <c r="AW20" s="18">
        <f t="shared" si="16"/>
        <v>7.9279279279279274E-2</v>
      </c>
      <c r="AX20" s="18">
        <f t="shared" si="17"/>
        <v>-1.9928108408909795E-2</v>
      </c>
    </row>
    <row r="21" spans="1:50" x14ac:dyDescent="0.25">
      <c r="A21" s="8">
        <v>502</v>
      </c>
      <c r="B21" s="9" t="s">
        <v>23</v>
      </c>
      <c r="C21" s="16">
        <v>974</v>
      </c>
      <c r="D21" s="11"/>
      <c r="E21" s="16">
        <v>1828</v>
      </c>
      <c r="F21" s="12"/>
      <c r="G21" s="18">
        <f t="shared" si="0"/>
        <v>0.53282275711159732</v>
      </c>
      <c r="H21" s="12"/>
      <c r="I21" s="16">
        <v>982</v>
      </c>
      <c r="J21" s="11"/>
      <c r="K21" s="16">
        <v>1754</v>
      </c>
      <c r="L21" s="12"/>
      <c r="M21" s="18">
        <f t="shared" si="1"/>
        <v>0.55986316989737739</v>
      </c>
      <c r="N21" s="12"/>
      <c r="O21" s="23">
        <v>1153</v>
      </c>
      <c r="P21" s="16"/>
      <c r="Q21" s="23">
        <v>2012</v>
      </c>
      <c r="R21" s="16"/>
      <c r="S21" s="24">
        <f t="shared" si="2"/>
        <v>0.57306163021868783</v>
      </c>
      <c r="T21" s="12"/>
      <c r="U21" s="23">
        <v>1285</v>
      </c>
      <c r="V21" s="16"/>
      <c r="W21" s="23">
        <v>2300</v>
      </c>
      <c r="X21" s="16"/>
      <c r="Y21" s="24">
        <f t="shared" si="3"/>
        <v>0.55869565217391304</v>
      </c>
      <c r="Z21" s="12"/>
      <c r="AA21" s="23">
        <v>1296</v>
      </c>
      <c r="AB21" s="16"/>
      <c r="AC21" s="23">
        <v>2106</v>
      </c>
      <c r="AD21" s="16"/>
      <c r="AE21" s="24">
        <f t="shared" si="4"/>
        <v>0.61538461538461542</v>
      </c>
      <c r="AF21" s="12"/>
      <c r="AG21" s="12"/>
      <c r="AH21" s="11">
        <f t="shared" si="5"/>
        <v>1244.6666666666667</v>
      </c>
      <c r="AI21" s="12"/>
      <c r="AJ21" s="11">
        <f t="shared" si="6"/>
        <v>2139.3333333333335</v>
      </c>
      <c r="AK21" s="12"/>
      <c r="AL21" s="18">
        <f t="shared" si="7"/>
        <v>0.58238063259240536</v>
      </c>
      <c r="AM21" s="12"/>
      <c r="AN21" s="11">
        <f t="shared" si="8"/>
        <v>11</v>
      </c>
      <c r="AO21" s="18">
        <f t="shared" si="9"/>
        <v>8.5603112840466934E-3</v>
      </c>
      <c r="AP21" s="11">
        <f t="shared" si="10"/>
        <v>-194</v>
      </c>
      <c r="AQ21" s="18">
        <f t="shared" si="11"/>
        <v>-8.4347826086956526E-2</v>
      </c>
      <c r="AR21" s="18">
        <f t="shared" si="12"/>
        <v>5.6688963210702381E-2</v>
      </c>
      <c r="AS21" s="12"/>
      <c r="AT21" s="11">
        <f t="shared" si="13"/>
        <v>143</v>
      </c>
      <c r="AU21" s="18">
        <f t="shared" si="14"/>
        <v>0.12402428447528187</v>
      </c>
      <c r="AV21" s="11">
        <f t="shared" si="15"/>
        <v>94</v>
      </c>
      <c r="AW21" s="18">
        <f t="shared" si="16"/>
        <v>4.6719681908548708E-2</v>
      </c>
      <c r="AX21" s="18">
        <f t="shared" si="17"/>
        <v>4.2322985165927585E-2</v>
      </c>
    </row>
    <row r="22" spans="1:50" x14ac:dyDescent="0.25">
      <c r="A22" s="8">
        <v>509</v>
      </c>
      <c r="B22" s="9" t="s">
        <v>24</v>
      </c>
      <c r="C22" s="16">
        <v>1031</v>
      </c>
      <c r="D22" s="11"/>
      <c r="E22" s="16">
        <v>1583</v>
      </c>
      <c r="F22" s="12"/>
      <c r="G22" s="18">
        <f t="shared" si="0"/>
        <v>0.65129500947567909</v>
      </c>
      <c r="H22" s="12"/>
      <c r="I22" s="16">
        <v>1070</v>
      </c>
      <c r="J22" s="11"/>
      <c r="K22" s="16">
        <v>1586</v>
      </c>
      <c r="L22" s="12"/>
      <c r="M22" s="18">
        <f t="shared" si="1"/>
        <v>0.67465321563682223</v>
      </c>
      <c r="N22" s="12"/>
      <c r="O22" s="23">
        <v>979</v>
      </c>
      <c r="P22" s="16"/>
      <c r="Q22" s="23">
        <v>1448</v>
      </c>
      <c r="R22" s="16"/>
      <c r="S22" s="24">
        <f t="shared" si="2"/>
        <v>0.67610497237569056</v>
      </c>
      <c r="T22" s="12"/>
      <c r="U22" s="23">
        <v>957</v>
      </c>
      <c r="V22" s="16"/>
      <c r="W22" s="23">
        <v>1359</v>
      </c>
      <c r="X22" s="16"/>
      <c r="Y22" s="24">
        <f t="shared" si="3"/>
        <v>0.70419426048565126</v>
      </c>
      <c r="Z22" s="12"/>
      <c r="AA22" s="23">
        <v>867</v>
      </c>
      <c r="AB22" s="16"/>
      <c r="AC22" s="23">
        <v>1188</v>
      </c>
      <c r="AD22" s="16"/>
      <c r="AE22" s="24">
        <f t="shared" si="4"/>
        <v>0.72979797979797978</v>
      </c>
      <c r="AF22" s="12"/>
      <c r="AG22" s="12"/>
      <c r="AH22" s="11">
        <f t="shared" si="5"/>
        <v>934.33333333333337</v>
      </c>
      <c r="AI22" s="12"/>
      <c r="AJ22" s="11">
        <f t="shared" si="6"/>
        <v>1331.6666666666667</v>
      </c>
      <c r="AK22" s="12"/>
      <c r="AL22" s="18">
        <f t="shared" si="7"/>
        <v>0.70336573755310727</v>
      </c>
      <c r="AM22" s="12"/>
      <c r="AN22" s="11">
        <f t="shared" si="8"/>
        <v>-90</v>
      </c>
      <c r="AO22" s="18">
        <f t="shared" si="9"/>
        <v>-9.4043887147335428E-2</v>
      </c>
      <c r="AP22" s="11">
        <f t="shared" si="10"/>
        <v>-171</v>
      </c>
      <c r="AQ22" s="18">
        <f t="shared" si="11"/>
        <v>-0.12582781456953643</v>
      </c>
      <c r="AR22" s="18">
        <f t="shared" si="12"/>
        <v>2.5603719312328521E-2</v>
      </c>
      <c r="AS22" s="12"/>
      <c r="AT22" s="11">
        <f t="shared" si="13"/>
        <v>-112</v>
      </c>
      <c r="AU22" s="18">
        <f t="shared" si="14"/>
        <v>-0.11440245148110317</v>
      </c>
      <c r="AV22" s="11">
        <f t="shared" si="15"/>
        <v>-260</v>
      </c>
      <c r="AW22" s="18">
        <f t="shared" si="16"/>
        <v>-0.17955801104972377</v>
      </c>
      <c r="AX22" s="18">
        <f t="shared" si="17"/>
        <v>5.3693007422289218E-2</v>
      </c>
    </row>
    <row r="23" spans="1:50" x14ac:dyDescent="0.25">
      <c r="A23" s="8">
        <v>512</v>
      </c>
      <c r="B23" s="9" t="s">
        <v>25</v>
      </c>
      <c r="C23" s="16">
        <v>508</v>
      </c>
      <c r="D23" s="11"/>
      <c r="E23" s="16">
        <v>824</v>
      </c>
      <c r="F23" s="12"/>
      <c r="G23" s="18">
        <f t="shared" si="0"/>
        <v>0.61650485436893199</v>
      </c>
      <c r="H23" s="12"/>
      <c r="I23" s="16">
        <v>517</v>
      </c>
      <c r="J23" s="11"/>
      <c r="K23" s="16">
        <v>831</v>
      </c>
      <c r="L23" s="12"/>
      <c r="M23" s="18">
        <f t="shared" si="1"/>
        <v>0.62214199759326116</v>
      </c>
      <c r="N23" s="12"/>
      <c r="O23" s="23">
        <v>454</v>
      </c>
      <c r="P23" s="16"/>
      <c r="Q23" s="23">
        <v>735</v>
      </c>
      <c r="R23" s="16"/>
      <c r="S23" s="24">
        <f t="shared" si="2"/>
        <v>0.61768707482993201</v>
      </c>
      <c r="T23" s="12"/>
      <c r="U23" s="23">
        <v>419</v>
      </c>
      <c r="V23" s="16"/>
      <c r="W23" s="23">
        <v>638</v>
      </c>
      <c r="X23" s="16"/>
      <c r="Y23" s="24">
        <f t="shared" si="3"/>
        <v>0.65673981191222575</v>
      </c>
      <c r="Z23" s="12"/>
      <c r="AA23" s="23">
        <v>392</v>
      </c>
      <c r="AB23" s="16"/>
      <c r="AC23" s="23">
        <v>575</v>
      </c>
      <c r="AD23" s="16"/>
      <c r="AE23" s="24">
        <f t="shared" si="4"/>
        <v>0.68173913043478263</v>
      </c>
      <c r="AF23" s="12"/>
      <c r="AG23" s="12"/>
      <c r="AH23" s="11">
        <f t="shared" si="5"/>
        <v>421.66666666666669</v>
      </c>
      <c r="AI23" s="12"/>
      <c r="AJ23" s="11">
        <f t="shared" si="6"/>
        <v>649.33333333333337</v>
      </c>
      <c r="AK23" s="12"/>
      <c r="AL23" s="18">
        <f t="shared" si="7"/>
        <v>0.65205533905898017</v>
      </c>
      <c r="AM23" s="12"/>
      <c r="AN23" s="11">
        <f t="shared" si="8"/>
        <v>-27</v>
      </c>
      <c r="AO23" s="18">
        <f t="shared" si="9"/>
        <v>-6.4439140811455853E-2</v>
      </c>
      <c r="AP23" s="11">
        <f t="shared" si="10"/>
        <v>-63</v>
      </c>
      <c r="AQ23" s="18">
        <f t="shared" si="11"/>
        <v>-9.8746081504702196E-2</v>
      </c>
      <c r="AR23" s="18">
        <f t="shared" si="12"/>
        <v>2.4999318522556879E-2</v>
      </c>
      <c r="AS23" s="12"/>
      <c r="AT23" s="11">
        <f t="shared" si="13"/>
        <v>-62</v>
      </c>
      <c r="AU23" s="18">
        <f t="shared" si="14"/>
        <v>-0.13656387665198239</v>
      </c>
      <c r="AV23" s="11">
        <f t="shared" si="15"/>
        <v>-160</v>
      </c>
      <c r="AW23" s="18">
        <f t="shared" si="16"/>
        <v>-0.21768707482993196</v>
      </c>
      <c r="AX23" s="18">
        <f t="shared" si="17"/>
        <v>6.4052055604850611E-2</v>
      </c>
    </row>
    <row r="24" spans="1:50" x14ac:dyDescent="0.25">
      <c r="A24" s="8">
        <v>540</v>
      </c>
      <c r="B24" s="9" t="s">
        <v>26</v>
      </c>
      <c r="C24" s="16">
        <v>161</v>
      </c>
      <c r="D24" s="11"/>
      <c r="E24" s="16">
        <v>240</v>
      </c>
      <c r="F24" s="12"/>
      <c r="G24" s="18">
        <f t="shared" si="0"/>
        <v>0.67083333333333328</v>
      </c>
      <c r="H24" s="12"/>
      <c r="I24" s="16">
        <v>137</v>
      </c>
      <c r="J24" s="11"/>
      <c r="K24" s="16">
        <v>220</v>
      </c>
      <c r="L24" s="12"/>
      <c r="M24" s="18">
        <f t="shared" si="1"/>
        <v>0.62272727272727268</v>
      </c>
      <c r="N24" s="12"/>
      <c r="O24" s="23">
        <v>135</v>
      </c>
      <c r="P24" s="16"/>
      <c r="Q24" s="23">
        <v>219</v>
      </c>
      <c r="R24" s="16"/>
      <c r="S24" s="24">
        <f t="shared" si="2"/>
        <v>0.61643835616438358</v>
      </c>
      <c r="T24" s="12"/>
      <c r="U24" s="23">
        <v>102</v>
      </c>
      <c r="V24" s="16"/>
      <c r="W24" s="23">
        <v>158</v>
      </c>
      <c r="X24" s="16"/>
      <c r="Y24" s="24">
        <f t="shared" si="3"/>
        <v>0.64556962025316456</v>
      </c>
      <c r="Z24" s="12"/>
      <c r="AA24" s="23">
        <v>131</v>
      </c>
      <c r="AB24" s="16"/>
      <c r="AC24" s="23">
        <v>211</v>
      </c>
      <c r="AD24" s="16"/>
      <c r="AE24" s="24">
        <f t="shared" si="4"/>
        <v>0.62085308056872035</v>
      </c>
      <c r="AF24" s="12"/>
      <c r="AG24" s="12"/>
      <c r="AH24" s="11">
        <f t="shared" si="5"/>
        <v>122.66666666666667</v>
      </c>
      <c r="AI24" s="12"/>
      <c r="AJ24" s="11">
        <f t="shared" si="6"/>
        <v>196</v>
      </c>
      <c r="AK24" s="12"/>
      <c r="AL24" s="18">
        <f t="shared" si="7"/>
        <v>0.62762035232875613</v>
      </c>
      <c r="AM24" s="12"/>
      <c r="AN24" s="11">
        <f t="shared" si="8"/>
        <v>29</v>
      </c>
      <c r="AO24" s="18">
        <f t="shared" si="9"/>
        <v>0.28431372549019607</v>
      </c>
      <c r="AP24" s="11">
        <f t="shared" si="10"/>
        <v>53</v>
      </c>
      <c r="AQ24" s="18">
        <f t="shared" si="11"/>
        <v>0.33544303797468356</v>
      </c>
      <c r="AR24" s="18">
        <f t="shared" si="12"/>
        <v>-2.4716539684444205E-2</v>
      </c>
      <c r="AS24" s="12"/>
      <c r="AT24" s="11">
        <f t="shared" si="13"/>
        <v>-4</v>
      </c>
      <c r="AU24" s="18">
        <f t="shared" si="14"/>
        <v>-2.9629629629629631E-2</v>
      </c>
      <c r="AV24" s="11">
        <f t="shared" si="15"/>
        <v>-8</v>
      </c>
      <c r="AW24" s="18">
        <f t="shared" si="16"/>
        <v>-3.6529680365296802E-2</v>
      </c>
      <c r="AX24" s="18">
        <f t="shared" si="17"/>
        <v>4.4147244043367673E-3</v>
      </c>
    </row>
    <row r="25" spans="1:50" x14ac:dyDescent="0.25">
      <c r="A25" s="8">
        <v>519</v>
      </c>
      <c r="B25" s="9" t="s">
        <v>27</v>
      </c>
      <c r="C25" s="16">
        <v>206</v>
      </c>
      <c r="D25" s="11"/>
      <c r="E25" s="16">
        <v>314</v>
      </c>
      <c r="F25" s="12"/>
      <c r="G25" s="18">
        <f t="shared" si="0"/>
        <v>0.6560509554140127</v>
      </c>
      <c r="H25" s="12"/>
      <c r="I25" s="16">
        <v>186</v>
      </c>
      <c r="J25" s="11"/>
      <c r="K25" s="16">
        <v>264</v>
      </c>
      <c r="L25" s="12"/>
      <c r="M25" s="18">
        <f t="shared" si="1"/>
        <v>0.70454545454545459</v>
      </c>
      <c r="N25" s="12"/>
      <c r="O25" s="23">
        <v>141</v>
      </c>
      <c r="P25" s="16"/>
      <c r="Q25" s="23">
        <v>184</v>
      </c>
      <c r="R25" s="16"/>
      <c r="S25" s="24">
        <f t="shared" si="2"/>
        <v>0.76630434782608692</v>
      </c>
      <c r="T25" s="12"/>
      <c r="U25" s="23">
        <v>101</v>
      </c>
      <c r="V25" s="16"/>
      <c r="W25" s="23">
        <v>157</v>
      </c>
      <c r="X25" s="16"/>
      <c r="Y25" s="24">
        <f t="shared" si="3"/>
        <v>0.64331210191082799</v>
      </c>
      <c r="Z25" s="12"/>
      <c r="AA25" s="23">
        <v>92</v>
      </c>
      <c r="AB25" s="16"/>
      <c r="AC25" s="23">
        <v>123</v>
      </c>
      <c r="AD25" s="16"/>
      <c r="AE25" s="24">
        <f t="shared" si="4"/>
        <v>0.74796747967479671</v>
      </c>
      <c r="AF25" s="12"/>
      <c r="AG25" s="12"/>
      <c r="AH25" s="11">
        <f t="shared" si="5"/>
        <v>111.33333333333333</v>
      </c>
      <c r="AI25" s="12"/>
      <c r="AJ25" s="11">
        <f t="shared" si="6"/>
        <v>154.66666666666666</v>
      </c>
      <c r="AK25" s="12"/>
      <c r="AL25" s="18">
        <f t="shared" si="7"/>
        <v>0.71919464313723724</v>
      </c>
      <c r="AM25" s="12"/>
      <c r="AN25" s="11">
        <f t="shared" si="8"/>
        <v>-9</v>
      </c>
      <c r="AO25" s="18">
        <f t="shared" si="9"/>
        <v>-8.9108910891089105E-2</v>
      </c>
      <c r="AP25" s="11">
        <f t="shared" si="10"/>
        <v>-34</v>
      </c>
      <c r="AQ25" s="18">
        <f t="shared" si="11"/>
        <v>-0.21656050955414013</v>
      </c>
      <c r="AR25" s="18">
        <f t="shared" si="12"/>
        <v>0.10465537776396872</v>
      </c>
      <c r="AS25" s="12"/>
      <c r="AT25" s="11">
        <f t="shared" si="13"/>
        <v>-49</v>
      </c>
      <c r="AU25" s="18">
        <f t="shared" si="14"/>
        <v>-0.3475177304964539</v>
      </c>
      <c r="AV25" s="11">
        <f t="shared" si="15"/>
        <v>-61</v>
      </c>
      <c r="AW25" s="18">
        <f t="shared" si="16"/>
        <v>-0.33152173913043476</v>
      </c>
      <c r="AX25" s="18">
        <f t="shared" si="17"/>
        <v>-1.8336868151290209E-2</v>
      </c>
    </row>
    <row r="26" spans="1:50" x14ac:dyDescent="0.25">
      <c r="A26" s="8">
        <v>514</v>
      </c>
      <c r="B26" s="9" t="s">
        <v>28</v>
      </c>
      <c r="C26" s="16">
        <v>357</v>
      </c>
      <c r="D26" s="11"/>
      <c r="E26" s="16">
        <v>625</v>
      </c>
      <c r="F26" s="12"/>
      <c r="G26" s="18">
        <f t="shared" si="0"/>
        <v>0.57120000000000004</v>
      </c>
      <c r="H26" s="12"/>
      <c r="I26" s="16">
        <v>401</v>
      </c>
      <c r="J26" s="11"/>
      <c r="K26" s="16">
        <v>646</v>
      </c>
      <c r="L26" s="12"/>
      <c r="M26" s="18">
        <f t="shared" si="1"/>
        <v>0.62074303405572751</v>
      </c>
      <c r="N26" s="12"/>
      <c r="O26" s="23">
        <v>402</v>
      </c>
      <c r="P26" s="16"/>
      <c r="Q26" s="23">
        <v>620</v>
      </c>
      <c r="R26" s="16"/>
      <c r="S26" s="24">
        <f t="shared" si="2"/>
        <v>0.64838709677419359</v>
      </c>
      <c r="T26" s="12"/>
      <c r="U26" s="23">
        <v>401</v>
      </c>
      <c r="V26" s="16"/>
      <c r="W26" s="23">
        <v>633</v>
      </c>
      <c r="X26" s="16"/>
      <c r="Y26" s="24">
        <f t="shared" si="3"/>
        <v>0.63349131121642965</v>
      </c>
      <c r="Z26" s="12"/>
      <c r="AA26" s="23">
        <v>430</v>
      </c>
      <c r="AB26" s="16"/>
      <c r="AC26" s="23">
        <v>628</v>
      </c>
      <c r="AD26" s="16"/>
      <c r="AE26" s="24">
        <f t="shared" si="4"/>
        <v>0.6847133757961783</v>
      </c>
      <c r="AF26" s="12"/>
      <c r="AG26" s="12"/>
      <c r="AH26" s="11">
        <f t="shared" si="5"/>
        <v>411</v>
      </c>
      <c r="AI26" s="12"/>
      <c r="AJ26" s="11">
        <f t="shared" si="6"/>
        <v>627</v>
      </c>
      <c r="AK26" s="12"/>
      <c r="AL26" s="18">
        <f t="shared" si="7"/>
        <v>0.65553059459560048</v>
      </c>
      <c r="AM26" s="12"/>
      <c r="AN26" s="11">
        <f t="shared" si="8"/>
        <v>29</v>
      </c>
      <c r="AO26" s="18">
        <f t="shared" si="9"/>
        <v>7.2319201995012475E-2</v>
      </c>
      <c r="AP26" s="11">
        <f t="shared" si="10"/>
        <v>-5</v>
      </c>
      <c r="AQ26" s="18">
        <f t="shared" si="11"/>
        <v>-7.8988941548183249E-3</v>
      </c>
      <c r="AR26" s="18">
        <f t="shared" si="12"/>
        <v>5.122206457974865E-2</v>
      </c>
      <c r="AS26" s="12"/>
      <c r="AT26" s="11">
        <f t="shared" si="13"/>
        <v>28</v>
      </c>
      <c r="AU26" s="18">
        <f t="shared" si="14"/>
        <v>6.965174129353234E-2</v>
      </c>
      <c r="AV26" s="11">
        <f t="shared" si="15"/>
        <v>8</v>
      </c>
      <c r="AW26" s="18">
        <f t="shared" si="16"/>
        <v>1.2903225806451613E-2</v>
      </c>
      <c r="AX26" s="18">
        <f t="shared" si="17"/>
        <v>3.6326279021984709E-2</v>
      </c>
    </row>
    <row r="27" spans="1:50" x14ac:dyDescent="0.25">
      <c r="A27" s="8">
        <v>529</v>
      </c>
      <c r="B27" s="9" t="s">
        <v>29</v>
      </c>
      <c r="C27" s="15" t="s">
        <v>70</v>
      </c>
      <c r="D27" s="11"/>
      <c r="E27" s="15" t="s">
        <v>72</v>
      </c>
      <c r="F27" s="12"/>
      <c r="G27" s="13" t="s">
        <v>86</v>
      </c>
      <c r="H27" s="12"/>
      <c r="I27" s="15" t="s">
        <v>87</v>
      </c>
      <c r="J27" s="11"/>
      <c r="K27" s="15" t="s">
        <v>88</v>
      </c>
      <c r="L27" s="12"/>
      <c r="M27" s="13" t="s">
        <v>89</v>
      </c>
      <c r="N27" s="12"/>
      <c r="O27" s="15" t="s">
        <v>108</v>
      </c>
      <c r="P27" s="16"/>
      <c r="Q27" s="15" t="s">
        <v>109</v>
      </c>
      <c r="R27" s="16"/>
      <c r="S27" s="17" t="s">
        <v>110</v>
      </c>
      <c r="T27" s="12"/>
      <c r="U27" s="15" t="s">
        <v>125</v>
      </c>
      <c r="V27" s="16"/>
      <c r="W27" s="15" t="s">
        <v>126</v>
      </c>
      <c r="X27" s="16"/>
      <c r="Y27" s="17" t="s">
        <v>127</v>
      </c>
      <c r="Z27" s="12"/>
      <c r="AA27" s="15" t="s">
        <v>146</v>
      </c>
      <c r="AB27" s="16"/>
      <c r="AC27" s="27" t="s">
        <v>147</v>
      </c>
      <c r="AD27" s="16"/>
      <c r="AE27" s="17" t="s">
        <v>148</v>
      </c>
      <c r="AF27" s="12"/>
      <c r="AG27" s="12"/>
      <c r="AH27" s="28" t="s">
        <v>216</v>
      </c>
      <c r="AI27" s="12"/>
      <c r="AJ27" s="28" t="s">
        <v>217</v>
      </c>
      <c r="AK27" s="12"/>
      <c r="AL27" s="29" t="s">
        <v>218</v>
      </c>
      <c r="AM27" s="12"/>
      <c r="AN27" s="30" t="s">
        <v>219</v>
      </c>
      <c r="AO27" s="13" t="s">
        <v>220</v>
      </c>
      <c r="AP27" s="30" t="s">
        <v>221</v>
      </c>
      <c r="AQ27" s="13" t="s">
        <v>222</v>
      </c>
      <c r="AR27" s="13" t="s">
        <v>223</v>
      </c>
      <c r="AS27" s="12"/>
      <c r="AT27" s="30" t="s">
        <v>224</v>
      </c>
      <c r="AU27" s="13" t="s">
        <v>225</v>
      </c>
      <c r="AV27" s="30" t="s">
        <v>226</v>
      </c>
      <c r="AW27" s="13" t="s">
        <v>227</v>
      </c>
      <c r="AX27" s="13" t="s">
        <v>228</v>
      </c>
    </row>
    <row r="28" spans="1:50" x14ac:dyDescent="0.25">
      <c r="A28" s="8" t="s">
        <v>3</v>
      </c>
      <c r="B28" s="9" t="s">
        <v>30</v>
      </c>
      <c r="C28" s="16">
        <v>43</v>
      </c>
      <c r="D28" s="11"/>
      <c r="E28" s="16">
        <v>76</v>
      </c>
      <c r="F28" s="12"/>
      <c r="G28" s="18">
        <f t="shared" ref="G28:G60" si="18">C28/E28</f>
        <v>0.56578947368421051</v>
      </c>
      <c r="H28" s="12"/>
      <c r="I28" s="16">
        <v>57</v>
      </c>
      <c r="J28" s="11"/>
      <c r="K28" s="16">
        <v>86</v>
      </c>
      <c r="L28" s="12"/>
      <c r="M28" s="18">
        <f t="shared" ref="M28:M60" si="19">I28/K28</f>
        <v>0.66279069767441856</v>
      </c>
      <c r="N28" s="12"/>
      <c r="O28" s="23">
        <v>49</v>
      </c>
      <c r="P28" s="16"/>
      <c r="Q28" s="23">
        <v>65</v>
      </c>
      <c r="R28" s="16"/>
      <c r="S28" s="24">
        <f t="shared" ref="S28:S60" si="20">O28/Q28</f>
        <v>0.75384615384615383</v>
      </c>
      <c r="T28" s="12"/>
      <c r="U28" s="23">
        <v>65</v>
      </c>
      <c r="V28" s="16"/>
      <c r="W28" s="23">
        <v>77</v>
      </c>
      <c r="X28" s="16"/>
      <c r="Y28" s="24">
        <f t="shared" ref="Y28:Y60" si="21">U28/W28</f>
        <v>0.8441558441558441</v>
      </c>
      <c r="Z28" s="12"/>
      <c r="AA28" s="23">
        <v>81</v>
      </c>
      <c r="AB28" s="16"/>
      <c r="AC28" s="23">
        <v>93</v>
      </c>
      <c r="AD28" s="16"/>
      <c r="AE28" s="24">
        <f t="shared" si="4"/>
        <v>0.87096774193548387</v>
      </c>
      <c r="AF28" s="12"/>
      <c r="AG28" s="12"/>
      <c r="AH28" s="11">
        <f t="shared" ref="AH28:AH33" si="22">AVERAGE(AA28,U28,O28)</f>
        <v>65</v>
      </c>
      <c r="AI28" s="12"/>
      <c r="AJ28" s="11">
        <f t="shared" ref="AJ28:AJ33" si="23">AVERAGE(AC28,W28,Q28)</f>
        <v>78.333333333333329</v>
      </c>
      <c r="AK28" s="12"/>
      <c r="AL28" s="18">
        <f t="shared" ref="AL28:AL33" si="24">AVERAGE(AE28,Y28,S28)</f>
        <v>0.82298991331249394</v>
      </c>
      <c r="AM28" s="12"/>
      <c r="AN28" s="11">
        <f t="shared" si="8"/>
        <v>16</v>
      </c>
      <c r="AO28" s="18">
        <f t="shared" si="9"/>
        <v>0.24615384615384617</v>
      </c>
      <c r="AP28" s="11">
        <f t="shared" si="10"/>
        <v>16</v>
      </c>
      <c r="AQ28" s="18">
        <f t="shared" si="11"/>
        <v>0.20779220779220781</v>
      </c>
      <c r="AR28" s="18">
        <f t="shared" si="12"/>
        <v>2.6811897779639771E-2</v>
      </c>
      <c r="AS28" s="12"/>
      <c r="AT28" s="11">
        <f t="shared" si="13"/>
        <v>32</v>
      </c>
      <c r="AU28" s="18">
        <f t="shared" si="14"/>
        <v>0.65306122448979587</v>
      </c>
      <c r="AV28" s="11">
        <f t="shared" si="15"/>
        <v>28</v>
      </c>
      <c r="AW28" s="18">
        <f t="shared" si="16"/>
        <v>0.43076923076923079</v>
      </c>
      <c r="AX28" s="18">
        <f t="shared" si="17"/>
        <v>0.11712158808933004</v>
      </c>
    </row>
    <row r="29" spans="1:50" x14ac:dyDescent="0.25">
      <c r="A29" s="8" t="s">
        <v>3</v>
      </c>
      <c r="B29" s="9" t="s">
        <v>31</v>
      </c>
      <c r="C29" s="16">
        <v>136</v>
      </c>
      <c r="D29" s="11"/>
      <c r="E29" s="16">
        <v>192</v>
      </c>
      <c r="F29" s="12"/>
      <c r="G29" s="18">
        <f t="shared" si="18"/>
        <v>0.70833333333333337</v>
      </c>
      <c r="H29" s="12"/>
      <c r="I29" s="16">
        <v>132</v>
      </c>
      <c r="J29" s="11"/>
      <c r="K29" s="16">
        <v>180</v>
      </c>
      <c r="L29" s="12"/>
      <c r="M29" s="18">
        <f t="shared" si="19"/>
        <v>0.73333333333333328</v>
      </c>
      <c r="N29" s="12"/>
      <c r="O29" s="23">
        <v>135</v>
      </c>
      <c r="P29" s="16"/>
      <c r="Q29" s="23">
        <v>175</v>
      </c>
      <c r="R29" s="16"/>
      <c r="S29" s="24">
        <f t="shared" si="20"/>
        <v>0.77142857142857146</v>
      </c>
      <c r="T29" s="12"/>
      <c r="U29" s="23">
        <v>104</v>
      </c>
      <c r="V29" s="16"/>
      <c r="W29" s="23">
        <v>137</v>
      </c>
      <c r="X29" s="16"/>
      <c r="Y29" s="24">
        <f t="shared" si="21"/>
        <v>0.75912408759124084</v>
      </c>
      <c r="Z29" s="12"/>
      <c r="AA29" s="23">
        <v>103</v>
      </c>
      <c r="AB29" s="16"/>
      <c r="AC29" s="23">
        <v>136</v>
      </c>
      <c r="AD29" s="16"/>
      <c r="AE29" s="24">
        <f t="shared" si="4"/>
        <v>0.75735294117647056</v>
      </c>
      <c r="AF29" s="12"/>
      <c r="AG29" s="12"/>
      <c r="AH29" s="11">
        <f t="shared" si="22"/>
        <v>114</v>
      </c>
      <c r="AI29" s="12"/>
      <c r="AJ29" s="11">
        <f t="shared" si="23"/>
        <v>149.33333333333334</v>
      </c>
      <c r="AK29" s="12"/>
      <c r="AL29" s="18">
        <f t="shared" si="24"/>
        <v>0.76263520006542762</v>
      </c>
      <c r="AM29" s="12"/>
      <c r="AN29" s="11">
        <f t="shared" si="8"/>
        <v>-1</v>
      </c>
      <c r="AO29" s="18">
        <f t="shared" si="9"/>
        <v>-9.6153846153846159E-3</v>
      </c>
      <c r="AP29" s="11">
        <f t="shared" si="10"/>
        <v>-1</v>
      </c>
      <c r="AQ29" s="18">
        <f t="shared" si="11"/>
        <v>-7.2992700729927005E-3</v>
      </c>
      <c r="AR29" s="18">
        <f t="shared" si="12"/>
        <v>-1.7711464147702749E-3</v>
      </c>
      <c r="AS29" s="12"/>
      <c r="AT29" s="11">
        <f t="shared" si="13"/>
        <v>-32</v>
      </c>
      <c r="AU29" s="18">
        <f t="shared" si="14"/>
        <v>-0.23703703703703705</v>
      </c>
      <c r="AV29" s="11">
        <f t="shared" si="15"/>
        <v>-39</v>
      </c>
      <c r="AW29" s="18">
        <f t="shared" si="16"/>
        <v>-0.22285714285714286</v>
      </c>
      <c r="AX29" s="18">
        <f t="shared" si="17"/>
        <v>-1.4075630252100901E-2</v>
      </c>
    </row>
    <row r="30" spans="1:50" x14ac:dyDescent="0.25">
      <c r="A30" s="8" t="s">
        <v>3</v>
      </c>
      <c r="B30" s="9" t="s">
        <v>32</v>
      </c>
      <c r="C30" s="16">
        <v>467</v>
      </c>
      <c r="D30" s="11"/>
      <c r="E30" s="16">
        <v>569</v>
      </c>
      <c r="F30" s="12"/>
      <c r="G30" s="18">
        <f t="shared" si="18"/>
        <v>0.82073813708260102</v>
      </c>
      <c r="H30" s="12"/>
      <c r="I30" s="16">
        <v>375</v>
      </c>
      <c r="J30" s="11"/>
      <c r="K30" s="16">
        <v>466</v>
      </c>
      <c r="L30" s="12"/>
      <c r="M30" s="18">
        <f t="shared" si="19"/>
        <v>0.80472103004291851</v>
      </c>
      <c r="N30" s="12"/>
      <c r="O30" s="23">
        <v>341</v>
      </c>
      <c r="P30" s="16"/>
      <c r="Q30" s="23">
        <v>412</v>
      </c>
      <c r="R30" s="16"/>
      <c r="S30" s="24">
        <f t="shared" si="20"/>
        <v>0.82766990291262132</v>
      </c>
      <c r="T30" s="12"/>
      <c r="U30" s="23">
        <v>294</v>
      </c>
      <c r="V30" s="16"/>
      <c r="W30" s="23">
        <v>368</v>
      </c>
      <c r="X30" s="16"/>
      <c r="Y30" s="24">
        <f t="shared" si="21"/>
        <v>0.79891304347826086</v>
      </c>
      <c r="Z30" s="12"/>
      <c r="AA30" s="23">
        <v>308</v>
      </c>
      <c r="AB30" s="16"/>
      <c r="AC30" s="23">
        <v>398</v>
      </c>
      <c r="AD30" s="16"/>
      <c r="AE30" s="24">
        <f t="shared" si="4"/>
        <v>0.77386934673366836</v>
      </c>
      <c r="AF30" s="12"/>
      <c r="AG30" s="12"/>
      <c r="AH30" s="11">
        <f t="shared" si="22"/>
        <v>314.33333333333331</v>
      </c>
      <c r="AI30" s="12"/>
      <c r="AJ30" s="11">
        <f t="shared" si="23"/>
        <v>392.66666666666669</v>
      </c>
      <c r="AK30" s="12"/>
      <c r="AL30" s="18">
        <f t="shared" si="24"/>
        <v>0.80015076437485011</v>
      </c>
      <c r="AM30" s="12"/>
      <c r="AN30" s="11">
        <f t="shared" si="8"/>
        <v>14</v>
      </c>
      <c r="AO30" s="18">
        <f t="shared" si="9"/>
        <v>4.7619047619047616E-2</v>
      </c>
      <c r="AP30" s="11">
        <f t="shared" si="10"/>
        <v>30</v>
      </c>
      <c r="AQ30" s="18">
        <f t="shared" si="11"/>
        <v>8.1521739130434784E-2</v>
      </c>
      <c r="AR30" s="18">
        <f t="shared" si="12"/>
        <v>-2.5043696744592503E-2</v>
      </c>
      <c r="AS30" s="12"/>
      <c r="AT30" s="11">
        <f t="shared" si="13"/>
        <v>-33</v>
      </c>
      <c r="AU30" s="18">
        <f t="shared" si="14"/>
        <v>-9.6774193548387094E-2</v>
      </c>
      <c r="AV30" s="11">
        <f t="shared" si="15"/>
        <v>-14</v>
      </c>
      <c r="AW30" s="18">
        <f t="shared" si="16"/>
        <v>-3.3980582524271843E-2</v>
      </c>
      <c r="AX30" s="18">
        <f t="shared" si="17"/>
        <v>-5.3800556178952963E-2</v>
      </c>
    </row>
    <row r="31" spans="1:50" x14ac:dyDescent="0.25">
      <c r="A31" s="8" t="s">
        <v>3</v>
      </c>
      <c r="B31" s="9" t="s">
        <v>33</v>
      </c>
      <c r="C31" s="16">
        <v>290</v>
      </c>
      <c r="D31" s="11"/>
      <c r="E31" s="16">
        <v>420</v>
      </c>
      <c r="F31" s="12"/>
      <c r="G31" s="18">
        <f t="shared" si="18"/>
        <v>0.69047619047619047</v>
      </c>
      <c r="H31" s="12"/>
      <c r="I31" s="16">
        <v>227</v>
      </c>
      <c r="J31" s="11"/>
      <c r="K31" s="16">
        <v>334</v>
      </c>
      <c r="L31" s="12"/>
      <c r="M31" s="18">
        <f t="shared" si="19"/>
        <v>0.67964071856287422</v>
      </c>
      <c r="N31" s="12"/>
      <c r="O31" s="23">
        <v>173</v>
      </c>
      <c r="P31" s="16"/>
      <c r="Q31" s="23">
        <v>314</v>
      </c>
      <c r="R31" s="16"/>
      <c r="S31" s="24">
        <f t="shared" si="20"/>
        <v>0.55095541401273884</v>
      </c>
      <c r="T31" s="12"/>
      <c r="U31" s="23">
        <v>117</v>
      </c>
      <c r="V31" s="16"/>
      <c r="W31" s="23">
        <v>215</v>
      </c>
      <c r="X31" s="16"/>
      <c r="Y31" s="24">
        <f t="shared" si="21"/>
        <v>0.54418604651162794</v>
      </c>
      <c r="Z31" s="12"/>
      <c r="AA31" s="23">
        <v>163</v>
      </c>
      <c r="AB31" s="16"/>
      <c r="AC31" s="23">
        <v>281</v>
      </c>
      <c r="AD31" s="16"/>
      <c r="AE31" s="24">
        <f t="shared" si="4"/>
        <v>0.58007117437722422</v>
      </c>
      <c r="AF31" s="12"/>
      <c r="AG31" s="12"/>
      <c r="AH31" s="11">
        <f t="shared" si="22"/>
        <v>151</v>
      </c>
      <c r="AI31" s="12"/>
      <c r="AJ31" s="11">
        <f t="shared" si="23"/>
        <v>270</v>
      </c>
      <c r="AK31" s="12"/>
      <c r="AL31" s="18">
        <f t="shared" si="24"/>
        <v>0.55840421163386367</v>
      </c>
      <c r="AM31" s="12"/>
      <c r="AN31" s="11">
        <f t="shared" si="8"/>
        <v>46</v>
      </c>
      <c r="AO31" s="18">
        <f t="shared" si="9"/>
        <v>0.39316239316239315</v>
      </c>
      <c r="AP31" s="11">
        <f t="shared" si="10"/>
        <v>66</v>
      </c>
      <c r="AQ31" s="18">
        <f t="shared" si="11"/>
        <v>0.30697674418604654</v>
      </c>
      <c r="AR31" s="18">
        <f t="shared" si="12"/>
        <v>3.5885127865596278E-2</v>
      </c>
      <c r="AS31" s="12"/>
      <c r="AT31" s="11">
        <f t="shared" si="13"/>
        <v>-10</v>
      </c>
      <c r="AU31" s="18">
        <f t="shared" si="14"/>
        <v>-5.7803468208092484E-2</v>
      </c>
      <c r="AV31" s="11">
        <f t="shared" si="15"/>
        <v>-33</v>
      </c>
      <c r="AW31" s="18">
        <f t="shared" si="16"/>
        <v>-0.10509554140127389</v>
      </c>
      <c r="AX31" s="18">
        <f t="shared" si="17"/>
        <v>2.9115760364485377E-2</v>
      </c>
    </row>
    <row r="32" spans="1:50" x14ac:dyDescent="0.25">
      <c r="A32" s="8">
        <v>513</v>
      </c>
      <c r="B32" s="9" t="s">
        <v>34</v>
      </c>
      <c r="C32" s="16">
        <v>612</v>
      </c>
      <c r="D32" s="11"/>
      <c r="E32" s="16">
        <v>937</v>
      </c>
      <c r="F32" s="12"/>
      <c r="G32" s="18">
        <f t="shared" si="18"/>
        <v>0.65314834578441838</v>
      </c>
      <c r="H32" s="12"/>
      <c r="I32" s="16">
        <v>485</v>
      </c>
      <c r="J32" s="11"/>
      <c r="K32" s="16">
        <v>785</v>
      </c>
      <c r="L32" s="12"/>
      <c r="M32" s="18">
        <f t="shared" si="19"/>
        <v>0.61783439490445857</v>
      </c>
      <c r="N32" s="12"/>
      <c r="O32" s="23">
        <v>442</v>
      </c>
      <c r="P32" s="16"/>
      <c r="Q32" s="23">
        <v>696</v>
      </c>
      <c r="R32" s="16"/>
      <c r="S32" s="24">
        <f t="shared" si="20"/>
        <v>0.63505747126436785</v>
      </c>
      <c r="T32" s="12"/>
      <c r="U32" s="23">
        <v>388</v>
      </c>
      <c r="V32" s="16"/>
      <c r="W32" s="23">
        <v>587</v>
      </c>
      <c r="X32" s="16"/>
      <c r="Y32" s="24">
        <f t="shared" si="21"/>
        <v>0.66098807495741052</v>
      </c>
      <c r="Z32" s="12"/>
      <c r="AA32" s="23">
        <v>356</v>
      </c>
      <c r="AB32" s="16"/>
      <c r="AC32" s="23">
        <v>527</v>
      </c>
      <c r="AD32" s="16"/>
      <c r="AE32" s="24">
        <f t="shared" si="4"/>
        <v>0.67552182163187857</v>
      </c>
      <c r="AF32" s="12"/>
      <c r="AG32" s="12"/>
      <c r="AH32" s="11">
        <f t="shared" si="22"/>
        <v>395.33333333333331</v>
      </c>
      <c r="AI32" s="12"/>
      <c r="AJ32" s="11">
        <f t="shared" si="23"/>
        <v>603.33333333333337</v>
      </c>
      <c r="AK32" s="12"/>
      <c r="AL32" s="18">
        <f t="shared" si="24"/>
        <v>0.65718912261788553</v>
      </c>
      <c r="AM32" s="12"/>
      <c r="AN32" s="11">
        <f t="shared" si="8"/>
        <v>-32</v>
      </c>
      <c r="AO32" s="18">
        <f t="shared" si="9"/>
        <v>-8.247422680412371E-2</v>
      </c>
      <c r="AP32" s="11">
        <f t="shared" si="10"/>
        <v>-60</v>
      </c>
      <c r="AQ32" s="18">
        <f t="shared" si="11"/>
        <v>-0.10221465076660988</v>
      </c>
      <c r="AR32" s="18">
        <f t="shared" si="12"/>
        <v>1.4533746674468051E-2</v>
      </c>
      <c r="AS32" s="12"/>
      <c r="AT32" s="11">
        <f t="shared" si="13"/>
        <v>-86</v>
      </c>
      <c r="AU32" s="18">
        <f t="shared" si="14"/>
        <v>-0.19457013574660634</v>
      </c>
      <c r="AV32" s="11">
        <f t="shared" si="15"/>
        <v>-169</v>
      </c>
      <c r="AW32" s="18">
        <f t="shared" si="16"/>
        <v>-0.24281609195402298</v>
      </c>
      <c r="AX32" s="18">
        <f t="shared" si="17"/>
        <v>4.0464350367510726E-2</v>
      </c>
    </row>
    <row r="33" spans="1:50" x14ac:dyDescent="0.25">
      <c r="A33" s="8">
        <v>525</v>
      </c>
      <c r="B33" s="9" t="s">
        <v>35</v>
      </c>
      <c r="C33" s="16">
        <v>1076</v>
      </c>
      <c r="D33" s="11"/>
      <c r="E33" s="16">
        <v>2211</v>
      </c>
      <c r="F33" s="12"/>
      <c r="G33" s="18">
        <f t="shared" si="18"/>
        <v>0.4866576209859792</v>
      </c>
      <c r="H33" s="12"/>
      <c r="I33" s="16">
        <v>1103</v>
      </c>
      <c r="J33" s="11"/>
      <c r="K33" s="16">
        <v>2127</v>
      </c>
      <c r="L33" s="12"/>
      <c r="M33" s="18">
        <f t="shared" si="19"/>
        <v>0.51857075693464971</v>
      </c>
      <c r="N33" s="12"/>
      <c r="O33" s="23">
        <v>957</v>
      </c>
      <c r="P33" s="16"/>
      <c r="Q33" s="23">
        <v>1816</v>
      </c>
      <c r="R33" s="16"/>
      <c r="S33" s="24">
        <f t="shared" si="20"/>
        <v>0.52698237885462551</v>
      </c>
      <c r="T33" s="12"/>
      <c r="U33" s="23">
        <v>1011</v>
      </c>
      <c r="V33" s="16"/>
      <c r="W33" s="23">
        <v>1533</v>
      </c>
      <c r="X33" s="16"/>
      <c r="Y33" s="24">
        <f t="shared" si="21"/>
        <v>0.6594911937377691</v>
      </c>
      <c r="Z33" s="12"/>
      <c r="AA33" s="23">
        <v>944</v>
      </c>
      <c r="AB33" s="16"/>
      <c r="AC33" s="23">
        <v>1394</v>
      </c>
      <c r="AD33" s="16"/>
      <c r="AE33" s="24">
        <f t="shared" si="4"/>
        <v>0.67718794835007179</v>
      </c>
      <c r="AF33" s="12"/>
      <c r="AG33" s="12"/>
      <c r="AH33" s="11">
        <f t="shared" si="22"/>
        <v>970.66666666666663</v>
      </c>
      <c r="AI33" s="12"/>
      <c r="AJ33" s="11">
        <f t="shared" si="23"/>
        <v>1581</v>
      </c>
      <c r="AK33" s="12"/>
      <c r="AL33" s="18">
        <f t="shared" si="24"/>
        <v>0.6212205069808221</v>
      </c>
      <c r="AM33" s="12"/>
      <c r="AN33" s="11">
        <f t="shared" si="8"/>
        <v>-67</v>
      </c>
      <c r="AO33" s="18">
        <f t="shared" si="9"/>
        <v>-6.6271018793273989E-2</v>
      </c>
      <c r="AP33" s="11">
        <f t="shared" si="10"/>
        <v>-139</v>
      </c>
      <c r="AQ33" s="18">
        <f t="shared" si="11"/>
        <v>-9.0671885192433133E-2</v>
      </c>
      <c r="AR33" s="18">
        <f t="shared" si="12"/>
        <v>1.769675461230269E-2</v>
      </c>
      <c r="AS33" s="12"/>
      <c r="AT33" s="11">
        <f t="shared" si="13"/>
        <v>-13</v>
      </c>
      <c r="AU33" s="18">
        <f t="shared" si="14"/>
        <v>-1.3584117032392894E-2</v>
      </c>
      <c r="AV33" s="11">
        <f t="shared" si="15"/>
        <v>-422</v>
      </c>
      <c r="AW33" s="18">
        <f t="shared" si="16"/>
        <v>-0.23237885462555066</v>
      </c>
      <c r="AX33" s="18">
        <f t="shared" si="17"/>
        <v>0.15020556949544628</v>
      </c>
    </row>
    <row r="34" spans="1:50" x14ac:dyDescent="0.25">
      <c r="A34" s="8">
        <v>520</v>
      </c>
      <c r="B34" s="9" t="s">
        <v>36</v>
      </c>
      <c r="C34" s="16">
        <v>503</v>
      </c>
      <c r="D34" s="11"/>
      <c r="E34" s="16">
        <v>1019</v>
      </c>
      <c r="F34" s="12"/>
      <c r="G34" s="18">
        <f t="shared" si="18"/>
        <v>0.49362119725220804</v>
      </c>
      <c r="H34" s="12"/>
      <c r="I34" s="16">
        <v>390</v>
      </c>
      <c r="J34" s="11"/>
      <c r="K34" s="16">
        <v>671</v>
      </c>
      <c r="L34" s="12"/>
      <c r="M34" s="18">
        <f t="shared" si="19"/>
        <v>0.58122205663189275</v>
      </c>
      <c r="N34" s="12"/>
      <c r="O34" s="23">
        <v>386</v>
      </c>
      <c r="P34" s="16"/>
      <c r="Q34" s="23">
        <v>614</v>
      </c>
      <c r="R34" s="16"/>
      <c r="S34" s="24">
        <f t="shared" si="20"/>
        <v>0.62866449511400646</v>
      </c>
      <c r="T34" s="12"/>
      <c r="U34" s="23">
        <v>240</v>
      </c>
      <c r="V34" s="16"/>
      <c r="W34" s="23">
        <v>376</v>
      </c>
      <c r="X34" s="16"/>
      <c r="Y34" s="24">
        <f t="shared" si="21"/>
        <v>0.63829787234042556</v>
      </c>
      <c r="Z34" s="12"/>
      <c r="AA34" s="23">
        <v>256</v>
      </c>
      <c r="AB34" s="16"/>
      <c r="AC34" s="23">
        <v>367</v>
      </c>
      <c r="AD34" s="16"/>
      <c r="AE34" s="24">
        <f t="shared" si="4"/>
        <v>0.6975476839237057</v>
      </c>
      <c r="AF34" s="12"/>
      <c r="AG34" s="12"/>
      <c r="AH34" s="11">
        <f t="shared" ref="AH34:AH62" si="25">AVERAGE(AA34,U34,O34)</f>
        <v>294</v>
      </c>
      <c r="AI34" s="12"/>
      <c r="AJ34" s="11">
        <f t="shared" ref="AJ34:AJ62" si="26">AVERAGE(AC34,W34,Q34)</f>
        <v>452.33333333333331</v>
      </c>
      <c r="AK34" s="12"/>
      <c r="AL34" s="18">
        <f t="shared" ref="AL34:AL62" si="27">AVERAGE(AE34,Y34,S34)</f>
        <v>0.65483668379271254</v>
      </c>
      <c r="AM34" s="12"/>
      <c r="AN34" s="11">
        <f t="shared" ref="AN34:AN62" si="28">AA34-U34</f>
        <v>16</v>
      </c>
      <c r="AO34" s="18">
        <f t="shared" ref="AO34:AO62" si="29">IF(U34=0,"--",AN34/U34)</f>
        <v>6.6666666666666666E-2</v>
      </c>
      <c r="AP34" s="11">
        <f t="shared" ref="AP34:AP62" si="30">AC34-W34</f>
        <v>-9</v>
      </c>
      <c r="AQ34" s="18">
        <f t="shared" ref="AQ34:AQ62" si="31">IF(W34=0,"--",AP34/W34)</f>
        <v>-2.3936170212765957E-2</v>
      </c>
      <c r="AR34" s="18">
        <f t="shared" ref="AR34:AR62" si="32">AE34-Y34</f>
        <v>5.9249811583280132E-2</v>
      </c>
      <c r="AS34" s="12"/>
      <c r="AT34" s="11">
        <f t="shared" ref="AT34" si="33">AA34-O34</f>
        <v>-130</v>
      </c>
      <c r="AU34" s="18">
        <f t="shared" ref="AU34" si="34">IF(O34=0,"--",AT34/O34)</f>
        <v>-0.33678756476683935</v>
      </c>
      <c r="AV34" s="11">
        <f t="shared" ref="AV34" si="35">AC34-Q34</f>
        <v>-247</v>
      </c>
      <c r="AW34" s="18">
        <f t="shared" ref="AW34" si="36">IF(Q34=0,"--",AV34/Q34)</f>
        <v>-0.40228013029315962</v>
      </c>
      <c r="AX34" s="18">
        <f t="shared" ref="AX34" si="37">AE34-S34</f>
        <v>6.8883188809699236E-2</v>
      </c>
    </row>
    <row r="35" spans="1:50" x14ac:dyDescent="0.25">
      <c r="A35" s="8">
        <v>501</v>
      </c>
      <c r="B35" s="9" t="s">
        <v>37</v>
      </c>
      <c r="C35" s="16">
        <v>537</v>
      </c>
      <c r="D35" s="11"/>
      <c r="E35" s="16">
        <v>801</v>
      </c>
      <c r="F35" s="12"/>
      <c r="G35" s="18">
        <f t="shared" si="18"/>
        <v>0.67041198501872656</v>
      </c>
      <c r="H35" s="12"/>
      <c r="I35" s="16">
        <v>502</v>
      </c>
      <c r="J35" s="11"/>
      <c r="K35" s="16">
        <v>772</v>
      </c>
      <c r="L35" s="12"/>
      <c r="M35" s="18">
        <f t="shared" si="19"/>
        <v>0.65025906735751293</v>
      </c>
      <c r="N35" s="12"/>
      <c r="O35" s="23">
        <v>569</v>
      </c>
      <c r="P35" s="16"/>
      <c r="Q35" s="23">
        <v>793</v>
      </c>
      <c r="R35" s="16"/>
      <c r="S35" s="24">
        <f t="shared" si="20"/>
        <v>0.71752837326607821</v>
      </c>
      <c r="T35" s="12"/>
      <c r="U35" s="23">
        <v>511</v>
      </c>
      <c r="V35" s="16"/>
      <c r="W35" s="23">
        <v>709</v>
      </c>
      <c r="X35" s="16"/>
      <c r="Y35" s="24">
        <f t="shared" si="21"/>
        <v>0.72073342736248236</v>
      </c>
      <c r="Z35" s="12"/>
      <c r="AA35" s="23">
        <v>381</v>
      </c>
      <c r="AB35" s="16"/>
      <c r="AC35" s="23">
        <v>497</v>
      </c>
      <c r="AD35" s="16"/>
      <c r="AE35" s="24">
        <f t="shared" si="4"/>
        <v>0.7665995975855131</v>
      </c>
      <c r="AF35" s="12"/>
      <c r="AG35" s="12"/>
      <c r="AH35" s="11">
        <f t="shared" si="25"/>
        <v>487</v>
      </c>
      <c r="AI35" s="12"/>
      <c r="AJ35" s="11">
        <f t="shared" si="26"/>
        <v>666.33333333333337</v>
      </c>
      <c r="AK35" s="12"/>
      <c r="AL35" s="18">
        <f t="shared" si="27"/>
        <v>0.73495379940469119</v>
      </c>
      <c r="AM35" s="12"/>
      <c r="AN35" s="11">
        <f t="shared" si="28"/>
        <v>-130</v>
      </c>
      <c r="AO35" s="18">
        <f t="shared" si="29"/>
        <v>-0.25440313111545987</v>
      </c>
      <c r="AP35" s="11">
        <f t="shared" si="30"/>
        <v>-212</v>
      </c>
      <c r="AQ35" s="18">
        <f t="shared" si="31"/>
        <v>-0.29901269393511987</v>
      </c>
      <c r="AR35" s="18">
        <f t="shared" si="32"/>
        <v>4.5866170223030744E-2</v>
      </c>
      <c r="AS35" s="12"/>
      <c r="AT35" s="11">
        <f t="shared" ref="AT35:AT62" si="38">AA35-O35</f>
        <v>-188</v>
      </c>
      <c r="AU35" s="18">
        <f t="shared" ref="AU35:AU62" si="39">IF(O35=0,"--",AT35/O35)</f>
        <v>-0.33040421792618629</v>
      </c>
      <c r="AV35" s="11">
        <f t="shared" ref="AV35:AV62" si="40">AC35-Q35</f>
        <v>-296</v>
      </c>
      <c r="AW35" s="18">
        <f t="shared" ref="AW35:AW62" si="41">IF(Q35=0,"--",AV35/Q35)</f>
        <v>-0.37326607818411095</v>
      </c>
      <c r="AX35" s="18">
        <f t="shared" ref="AX35:AX62" si="42">AE35-S35</f>
        <v>4.9071224319434892E-2</v>
      </c>
    </row>
    <row r="36" spans="1:50" x14ac:dyDescent="0.25">
      <c r="A36" s="8">
        <v>523</v>
      </c>
      <c r="B36" s="9" t="s">
        <v>38</v>
      </c>
      <c r="C36" s="16">
        <v>364</v>
      </c>
      <c r="D36" s="11"/>
      <c r="E36" s="16">
        <v>526</v>
      </c>
      <c r="F36" s="12"/>
      <c r="G36" s="18">
        <f t="shared" si="18"/>
        <v>0.69201520912547532</v>
      </c>
      <c r="H36" s="12"/>
      <c r="I36" s="16">
        <v>291</v>
      </c>
      <c r="J36" s="11"/>
      <c r="K36" s="16">
        <v>475</v>
      </c>
      <c r="L36" s="12"/>
      <c r="M36" s="18">
        <f t="shared" si="19"/>
        <v>0.61263157894736842</v>
      </c>
      <c r="N36" s="12"/>
      <c r="O36" s="23">
        <v>348</v>
      </c>
      <c r="P36" s="16"/>
      <c r="Q36" s="23">
        <v>511</v>
      </c>
      <c r="R36" s="16"/>
      <c r="S36" s="24">
        <f t="shared" si="20"/>
        <v>0.6810176125244618</v>
      </c>
      <c r="T36" s="12"/>
      <c r="U36" s="23">
        <v>317</v>
      </c>
      <c r="V36" s="16"/>
      <c r="W36" s="23">
        <v>487</v>
      </c>
      <c r="X36" s="16"/>
      <c r="Y36" s="24">
        <f t="shared" si="21"/>
        <v>0.65092402464065713</v>
      </c>
      <c r="Z36" s="12"/>
      <c r="AA36" s="23">
        <v>316</v>
      </c>
      <c r="AB36" s="16"/>
      <c r="AC36" s="23">
        <v>433</v>
      </c>
      <c r="AD36" s="16"/>
      <c r="AE36" s="24">
        <f t="shared" si="4"/>
        <v>0.72979214780600465</v>
      </c>
      <c r="AF36" s="12"/>
      <c r="AG36" s="12"/>
      <c r="AH36" s="11">
        <f t="shared" si="25"/>
        <v>327</v>
      </c>
      <c r="AI36" s="12"/>
      <c r="AJ36" s="11">
        <f t="shared" si="26"/>
        <v>477</v>
      </c>
      <c r="AK36" s="12"/>
      <c r="AL36" s="18">
        <f t="shared" si="27"/>
        <v>0.6872445949903746</v>
      </c>
      <c r="AM36" s="12"/>
      <c r="AN36" s="11">
        <f t="shared" si="28"/>
        <v>-1</v>
      </c>
      <c r="AO36" s="18">
        <f t="shared" si="29"/>
        <v>-3.1545741324921135E-3</v>
      </c>
      <c r="AP36" s="11">
        <f t="shared" si="30"/>
        <v>-54</v>
      </c>
      <c r="AQ36" s="18">
        <f t="shared" si="31"/>
        <v>-0.11088295687885011</v>
      </c>
      <c r="AR36" s="18">
        <f t="shared" si="32"/>
        <v>7.8868123165347526E-2</v>
      </c>
      <c r="AS36" s="12"/>
      <c r="AT36" s="11">
        <f t="shared" si="38"/>
        <v>-32</v>
      </c>
      <c r="AU36" s="18">
        <f t="shared" si="39"/>
        <v>-9.1954022988505746E-2</v>
      </c>
      <c r="AV36" s="11">
        <f t="shared" si="40"/>
        <v>-78</v>
      </c>
      <c r="AW36" s="18">
        <f t="shared" si="41"/>
        <v>-0.15264187866927592</v>
      </c>
      <c r="AX36" s="18">
        <f t="shared" si="42"/>
        <v>4.8774535281542852E-2</v>
      </c>
    </row>
    <row r="37" spans="1:50" x14ac:dyDescent="0.25">
      <c r="A37" s="8">
        <v>532</v>
      </c>
      <c r="B37" s="9" t="s">
        <v>39</v>
      </c>
      <c r="C37" s="16">
        <v>833</v>
      </c>
      <c r="D37" s="11"/>
      <c r="E37" s="16">
        <v>1348</v>
      </c>
      <c r="F37" s="12"/>
      <c r="G37" s="18">
        <f t="shared" si="18"/>
        <v>0.61795252225519293</v>
      </c>
      <c r="H37" s="12"/>
      <c r="I37" s="16">
        <v>780</v>
      </c>
      <c r="J37" s="11"/>
      <c r="K37" s="16">
        <v>1220</v>
      </c>
      <c r="L37" s="12"/>
      <c r="M37" s="18">
        <f t="shared" si="19"/>
        <v>0.63934426229508201</v>
      </c>
      <c r="N37" s="12"/>
      <c r="O37" s="23">
        <v>782</v>
      </c>
      <c r="P37" s="16"/>
      <c r="Q37" s="23">
        <v>1184</v>
      </c>
      <c r="R37" s="16"/>
      <c r="S37" s="24">
        <f t="shared" si="20"/>
        <v>0.66047297297297303</v>
      </c>
      <c r="T37" s="12"/>
      <c r="U37" s="23">
        <v>679</v>
      </c>
      <c r="V37" s="16"/>
      <c r="W37" s="23">
        <v>1005</v>
      </c>
      <c r="X37" s="16"/>
      <c r="Y37" s="24">
        <f t="shared" si="21"/>
        <v>0.67562189054726374</v>
      </c>
      <c r="Z37" s="12"/>
      <c r="AA37" s="23">
        <v>645</v>
      </c>
      <c r="AB37" s="16"/>
      <c r="AC37" s="23">
        <v>886</v>
      </c>
      <c r="AD37" s="16"/>
      <c r="AE37" s="24">
        <f t="shared" si="4"/>
        <v>0.72799097065462759</v>
      </c>
      <c r="AF37" s="12"/>
      <c r="AG37" s="12"/>
      <c r="AH37" s="11">
        <f t="shared" si="25"/>
        <v>702</v>
      </c>
      <c r="AI37" s="12"/>
      <c r="AJ37" s="11">
        <f t="shared" si="26"/>
        <v>1025</v>
      </c>
      <c r="AK37" s="12"/>
      <c r="AL37" s="18">
        <f t="shared" si="27"/>
        <v>0.68802861139162153</v>
      </c>
      <c r="AM37" s="12"/>
      <c r="AN37" s="11">
        <f t="shared" si="28"/>
        <v>-34</v>
      </c>
      <c r="AO37" s="18">
        <f t="shared" si="29"/>
        <v>-5.0073637702503684E-2</v>
      </c>
      <c r="AP37" s="11">
        <f t="shared" si="30"/>
        <v>-119</v>
      </c>
      <c r="AQ37" s="18">
        <f t="shared" si="31"/>
        <v>-0.11840796019900497</v>
      </c>
      <c r="AR37" s="18">
        <f t="shared" si="32"/>
        <v>5.2369080107363852E-2</v>
      </c>
      <c r="AS37" s="12"/>
      <c r="AT37" s="11">
        <f t="shared" si="38"/>
        <v>-137</v>
      </c>
      <c r="AU37" s="18">
        <f t="shared" si="39"/>
        <v>-0.17519181585677748</v>
      </c>
      <c r="AV37" s="11">
        <f t="shared" si="40"/>
        <v>-298</v>
      </c>
      <c r="AW37" s="18">
        <f t="shared" si="41"/>
        <v>-0.2516891891891892</v>
      </c>
      <c r="AX37" s="18">
        <f t="shared" si="42"/>
        <v>6.7517997681654562E-2</v>
      </c>
    </row>
    <row r="38" spans="1:50" x14ac:dyDescent="0.25">
      <c r="A38" s="8">
        <v>517</v>
      </c>
      <c r="B38" s="9" t="s">
        <v>40</v>
      </c>
      <c r="C38" s="16">
        <v>1040</v>
      </c>
      <c r="D38" s="11"/>
      <c r="E38" s="16">
        <v>1513</v>
      </c>
      <c r="F38" s="12"/>
      <c r="G38" s="18">
        <f t="shared" si="18"/>
        <v>0.68737607402511569</v>
      </c>
      <c r="H38" s="12"/>
      <c r="I38" s="16">
        <v>901</v>
      </c>
      <c r="J38" s="11"/>
      <c r="K38" s="16">
        <v>1254</v>
      </c>
      <c r="L38" s="12"/>
      <c r="M38" s="18">
        <f t="shared" si="19"/>
        <v>0.71850079744816586</v>
      </c>
      <c r="N38" s="12"/>
      <c r="O38" s="23">
        <v>759</v>
      </c>
      <c r="P38" s="16"/>
      <c r="Q38" s="23">
        <v>1071</v>
      </c>
      <c r="R38" s="16"/>
      <c r="S38" s="24">
        <f t="shared" si="20"/>
        <v>0.70868347338935578</v>
      </c>
      <c r="T38" s="12"/>
      <c r="U38" s="23">
        <v>729</v>
      </c>
      <c r="V38" s="16"/>
      <c r="W38" s="23">
        <v>987</v>
      </c>
      <c r="X38" s="16"/>
      <c r="Y38" s="24">
        <f t="shared" si="21"/>
        <v>0.73860182370820671</v>
      </c>
      <c r="Z38" s="12"/>
      <c r="AA38" s="23">
        <v>1111</v>
      </c>
      <c r="AB38" s="16"/>
      <c r="AC38" s="23">
        <v>1354</v>
      </c>
      <c r="AD38" s="16"/>
      <c r="AE38" s="24">
        <f t="shared" si="4"/>
        <v>0.82053175775480058</v>
      </c>
      <c r="AF38" s="12"/>
      <c r="AG38" s="12"/>
      <c r="AH38" s="11">
        <f t="shared" si="25"/>
        <v>866.33333333333337</v>
      </c>
      <c r="AI38" s="12"/>
      <c r="AJ38" s="11">
        <f t="shared" si="26"/>
        <v>1137.3333333333333</v>
      </c>
      <c r="AK38" s="12"/>
      <c r="AL38" s="18">
        <f t="shared" si="27"/>
        <v>0.75593901828412102</v>
      </c>
      <c r="AM38" s="12"/>
      <c r="AN38" s="11">
        <f t="shared" si="28"/>
        <v>382</v>
      </c>
      <c r="AO38" s="18">
        <f t="shared" si="29"/>
        <v>0.52400548696844995</v>
      </c>
      <c r="AP38" s="11">
        <f t="shared" si="30"/>
        <v>367</v>
      </c>
      <c r="AQ38" s="18">
        <f t="shared" si="31"/>
        <v>0.37183383991894631</v>
      </c>
      <c r="AR38" s="18">
        <f t="shared" si="32"/>
        <v>8.1929934046593877E-2</v>
      </c>
      <c r="AS38" s="12"/>
      <c r="AT38" s="11">
        <f t="shared" si="38"/>
        <v>352</v>
      </c>
      <c r="AU38" s="18">
        <f t="shared" si="39"/>
        <v>0.46376811594202899</v>
      </c>
      <c r="AV38" s="11">
        <f t="shared" si="40"/>
        <v>283</v>
      </c>
      <c r="AW38" s="18">
        <f t="shared" si="41"/>
        <v>0.2642390289449113</v>
      </c>
      <c r="AX38" s="18">
        <f t="shared" si="42"/>
        <v>0.11184828436544481</v>
      </c>
    </row>
    <row r="39" spans="1:50" x14ac:dyDescent="0.25">
      <c r="A39" s="8">
        <v>536</v>
      </c>
      <c r="B39" s="9" t="s">
        <v>41</v>
      </c>
      <c r="C39" s="16">
        <v>1037</v>
      </c>
      <c r="D39" s="11"/>
      <c r="E39" s="16">
        <v>1417</v>
      </c>
      <c r="F39" s="12"/>
      <c r="G39" s="18">
        <f t="shared" si="18"/>
        <v>0.73182780522230062</v>
      </c>
      <c r="H39" s="12"/>
      <c r="I39" s="16">
        <v>1046</v>
      </c>
      <c r="J39" s="11"/>
      <c r="K39" s="16">
        <v>1393</v>
      </c>
      <c r="L39" s="12"/>
      <c r="M39" s="18">
        <f t="shared" si="19"/>
        <v>0.750897343862168</v>
      </c>
      <c r="N39" s="12"/>
      <c r="O39" s="23">
        <v>986</v>
      </c>
      <c r="P39" s="16"/>
      <c r="Q39" s="23">
        <v>1355</v>
      </c>
      <c r="R39" s="16"/>
      <c r="S39" s="24">
        <f t="shared" si="20"/>
        <v>0.72767527675276755</v>
      </c>
      <c r="T39" s="12"/>
      <c r="U39" s="23">
        <v>991</v>
      </c>
      <c r="V39" s="16"/>
      <c r="W39" s="23">
        <v>1323</v>
      </c>
      <c r="X39" s="16"/>
      <c r="Y39" s="24">
        <f t="shared" si="21"/>
        <v>0.74905517762660623</v>
      </c>
      <c r="Z39" s="12"/>
      <c r="AA39" s="23">
        <v>1032</v>
      </c>
      <c r="AB39" s="16"/>
      <c r="AC39" s="23">
        <v>1327</v>
      </c>
      <c r="AD39" s="16"/>
      <c r="AE39" s="24">
        <f t="shared" si="4"/>
        <v>0.77769404672192921</v>
      </c>
      <c r="AF39" s="12"/>
      <c r="AG39" s="12"/>
      <c r="AH39" s="11">
        <f t="shared" si="25"/>
        <v>1003</v>
      </c>
      <c r="AI39" s="12"/>
      <c r="AJ39" s="11">
        <f t="shared" si="26"/>
        <v>1335</v>
      </c>
      <c r="AK39" s="12"/>
      <c r="AL39" s="18">
        <f t="shared" si="27"/>
        <v>0.75147483370043433</v>
      </c>
      <c r="AM39" s="12"/>
      <c r="AN39" s="11">
        <f t="shared" si="28"/>
        <v>41</v>
      </c>
      <c r="AO39" s="18">
        <f t="shared" si="29"/>
        <v>4.1372351160443993E-2</v>
      </c>
      <c r="AP39" s="11">
        <f t="shared" si="30"/>
        <v>4</v>
      </c>
      <c r="AQ39" s="18">
        <f t="shared" si="31"/>
        <v>3.0234315948601664E-3</v>
      </c>
      <c r="AR39" s="18">
        <f t="shared" si="32"/>
        <v>2.8638869095322983E-2</v>
      </c>
      <c r="AS39" s="12"/>
      <c r="AT39" s="11">
        <f t="shared" si="38"/>
        <v>46</v>
      </c>
      <c r="AU39" s="18">
        <f t="shared" si="39"/>
        <v>4.665314401622718E-2</v>
      </c>
      <c r="AV39" s="11">
        <f t="shared" si="40"/>
        <v>-28</v>
      </c>
      <c r="AW39" s="18">
        <f t="shared" si="41"/>
        <v>-2.0664206642066422E-2</v>
      </c>
      <c r="AX39" s="18">
        <f t="shared" si="42"/>
        <v>5.0018769969161658E-2</v>
      </c>
    </row>
    <row r="40" spans="1:50" x14ac:dyDescent="0.25">
      <c r="A40" s="8">
        <v>526</v>
      </c>
      <c r="B40" s="9" t="s">
        <v>42</v>
      </c>
      <c r="C40" s="16">
        <v>445</v>
      </c>
      <c r="D40" s="11"/>
      <c r="E40" s="16">
        <v>645</v>
      </c>
      <c r="F40" s="12"/>
      <c r="G40" s="18">
        <f t="shared" si="18"/>
        <v>0.68992248062015504</v>
      </c>
      <c r="H40" s="12"/>
      <c r="I40" s="16">
        <v>454</v>
      </c>
      <c r="J40" s="11"/>
      <c r="K40" s="16">
        <v>632</v>
      </c>
      <c r="L40" s="12"/>
      <c r="M40" s="18">
        <f t="shared" si="19"/>
        <v>0.71835443037974689</v>
      </c>
      <c r="N40" s="12"/>
      <c r="O40" s="23">
        <v>409</v>
      </c>
      <c r="P40" s="16"/>
      <c r="Q40" s="23">
        <v>534</v>
      </c>
      <c r="R40" s="16"/>
      <c r="S40" s="24">
        <f t="shared" si="20"/>
        <v>0.76591760299625467</v>
      </c>
      <c r="T40" s="12"/>
      <c r="U40" s="23">
        <v>412</v>
      </c>
      <c r="V40" s="16"/>
      <c r="W40" s="23">
        <v>572</v>
      </c>
      <c r="X40" s="16"/>
      <c r="Y40" s="24">
        <f t="shared" si="21"/>
        <v>0.72027972027972031</v>
      </c>
      <c r="Z40" s="12"/>
      <c r="AA40" s="23">
        <v>415</v>
      </c>
      <c r="AB40" s="16"/>
      <c r="AC40" s="23">
        <v>534</v>
      </c>
      <c r="AD40" s="16"/>
      <c r="AE40" s="24">
        <f t="shared" si="4"/>
        <v>0.77715355805243447</v>
      </c>
      <c r="AF40" s="12"/>
      <c r="AG40" s="12"/>
      <c r="AH40" s="11">
        <f t="shared" si="25"/>
        <v>412</v>
      </c>
      <c r="AI40" s="12"/>
      <c r="AJ40" s="11">
        <f t="shared" si="26"/>
        <v>546.66666666666663</v>
      </c>
      <c r="AK40" s="12"/>
      <c r="AL40" s="18">
        <f t="shared" si="27"/>
        <v>0.75445029377613648</v>
      </c>
      <c r="AM40" s="12"/>
      <c r="AN40" s="11">
        <f t="shared" si="28"/>
        <v>3</v>
      </c>
      <c r="AO40" s="18">
        <f t="shared" si="29"/>
        <v>7.2815533980582527E-3</v>
      </c>
      <c r="AP40" s="11">
        <f t="shared" si="30"/>
        <v>-38</v>
      </c>
      <c r="AQ40" s="18">
        <f t="shared" si="31"/>
        <v>-6.6433566433566432E-2</v>
      </c>
      <c r="AR40" s="18">
        <f t="shared" si="32"/>
        <v>5.6873837772714153E-2</v>
      </c>
      <c r="AS40" s="12"/>
      <c r="AT40" s="11">
        <f t="shared" si="38"/>
        <v>6</v>
      </c>
      <c r="AU40" s="18">
        <f t="shared" si="39"/>
        <v>1.4669926650366748E-2</v>
      </c>
      <c r="AV40" s="11">
        <f t="shared" si="40"/>
        <v>0</v>
      </c>
      <c r="AW40" s="18">
        <f t="shared" si="41"/>
        <v>0</v>
      </c>
      <c r="AX40" s="18">
        <f t="shared" si="42"/>
        <v>1.1235955056179803E-2</v>
      </c>
    </row>
    <row r="41" spans="1:50" x14ac:dyDescent="0.25">
      <c r="A41" s="8">
        <v>530</v>
      </c>
      <c r="B41" s="9" t="s">
        <v>43</v>
      </c>
      <c r="C41" s="16">
        <v>547</v>
      </c>
      <c r="D41" s="11"/>
      <c r="E41" s="16">
        <v>809</v>
      </c>
      <c r="F41" s="12"/>
      <c r="G41" s="18">
        <f t="shared" si="18"/>
        <v>0.67614338689740416</v>
      </c>
      <c r="H41" s="12"/>
      <c r="I41" s="16">
        <v>547</v>
      </c>
      <c r="J41" s="11"/>
      <c r="K41" s="16">
        <v>753</v>
      </c>
      <c r="L41" s="12"/>
      <c r="M41" s="18">
        <f t="shared" si="19"/>
        <v>0.72642762284196549</v>
      </c>
      <c r="N41" s="12"/>
      <c r="O41" s="23">
        <v>491</v>
      </c>
      <c r="P41" s="16"/>
      <c r="Q41" s="23">
        <v>686</v>
      </c>
      <c r="R41" s="16"/>
      <c r="S41" s="24">
        <f t="shared" si="20"/>
        <v>0.71574344023323611</v>
      </c>
      <c r="T41" s="12"/>
      <c r="U41" s="23">
        <v>391</v>
      </c>
      <c r="V41" s="16"/>
      <c r="W41" s="23">
        <v>645</v>
      </c>
      <c r="X41" s="16"/>
      <c r="Y41" s="24">
        <f t="shared" si="21"/>
        <v>0.60620155038759693</v>
      </c>
      <c r="Z41" s="12"/>
      <c r="AA41" s="23">
        <v>433</v>
      </c>
      <c r="AB41" s="16"/>
      <c r="AC41" s="23">
        <v>614</v>
      </c>
      <c r="AD41" s="16"/>
      <c r="AE41" s="24">
        <f t="shared" si="4"/>
        <v>0.7052117263843648</v>
      </c>
      <c r="AF41" s="12"/>
      <c r="AG41" s="12"/>
      <c r="AH41" s="11">
        <f t="shared" si="25"/>
        <v>438.33333333333331</v>
      </c>
      <c r="AI41" s="12"/>
      <c r="AJ41" s="11">
        <f t="shared" si="26"/>
        <v>648.33333333333337</v>
      </c>
      <c r="AK41" s="12"/>
      <c r="AL41" s="18">
        <f t="shared" si="27"/>
        <v>0.67571890566839932</v>
      </c>
      <c r="AM41" s="12"/>
      <c r="AN41" s="11">
        <f t="shared" si="28"/>
        <v>42</v>
      </c>
      <c r="AO41" s="18">
        <f t="shared" si="29"/>
        <v>0.10741687979539642</v>
      </c>
      <c r="AP41" s="11">
        <f t="shared" si="30"/>
        <v>-31</v>
      </c>
      <c r="AQ41" s="18">
        <f t="shared" si="31"/>
        <v>-4.8062015503875968E-2</v>
      </c>
      <c r="AR41" s="18">
        <f t="shared" si="32"/>
        <v>9.9010175996767869E-2</v>
      </c>
      <c r="AS41" s="12"/>
      <c r="AT41" s="11">
        <f t="shared" si="38"/>
        <v>-58</v>
      </c>
      <c r="AU41" s="18">
        <f t="shared" si="39"/>
        <v>-0.11812627291242363</v>
      </c>
      <c r="AV41" s="11">
        <f t="shared" si="40"/>
        <v>-72</v>
      </c>
      <c r="AW41" s="18">
        <f t="shared" si="41"/>
        <v>-0.10495626822157435</v>
      </c>
      <c r="AX41" s="18">
        <f t="shared" si="42"/>
        <v>-1.0531713848871305E-2</v>
      </c>
    </row>
    <row r="42" spans="1:50" x14ac:dyDescent="0.25">
      <c r="A42" s="8">
        <v>528</v>
      </c>
      <c r="B42" s="9" t="s">
        <v>44</v>
      </c>
      <c r="C42" s="16">
        <v>392</v>
      </c>
      <c r="D42" s="11"/>
      <c r="E42" s="16">
        <v>617</v>
      </c>
      <c r="F42" s="12"/>
      <c r="G42" s="18">
        <f t="shared" si="18"/>
        <v>0.63533225283630468</v>
      </c>
      <c r="H42" s="12"/>
      <c r="I42" s="16">
        <v>376</v>
      </c>
      <c r="J42" s="11"/>
      <c r="K42" s="16">
        <v>605</v>
      </c>
      <c r="L42" s="12"/>
      <c r="M42" s="18">
        <f t="shared" si="19"/>
        <v>0.62148760330578512</v>
      </c>
      <c r="N42" s="12"/>
      <c r="O42" s="23">
        <v>279</v>
      </c>
      <c r="P42" s="16"/>
      <c r="Q42" s="23">
        <v>462</v>
      </c>
      <c r="R42" s="16"/>
      <c r="S42" s="24">
        <f t="shared" si="20"/>
        <v>0.60389610389610393</v>
      </c>
      <c r="T42" s="12"/>
      <c r="U42" s="23">
        <v>436</v>
      </c>
      <c r="V42" s="16"/>
      <c r="W42" s="23">
        <v>691</v>
      </c>
      <c r="X42" s="16"/>
      <c r="Y42" s="24">
        <f t="shared" si="21"/>
        <v>0.63096960926193923</v>
      </c>
      <c r="Z42" s="12"/>
      <c r="AA42" s="23">
        <v>415</v>
      </c>
      <c r="AB42" s="16"/>
      <c r="AC42" s="23">
        <v>655</v>
      </c>
      <c r="AD42" s="16"/>
      <c r="AE42" s="24">
        <f t="shared" si="4"/>
        <v>0.63358778625954193</v>
      </c>
      <c r="AF42" s="12"/>
      <c r="AG42" s="12"/>
      <c r="AH42" s="11">
        <f t="shared" si="25"/>
        <v>376.66666666666669</v>
      </c>
      <c r="AI42" s="12"/>
      <c r="AJ42" s="11">
        <f t="shared" si="26"/>
        <v>602.66666666666663</v>
      </c>
      <c r="AK42" s="12"/>
      <c r="AL42" s="18">
        <f t="shared" si="27"/>
        <v>0.62281783313919503</v>
      </c>
      <c r="AM42" s="12"/>
      <c r="AN42" s="11">
        <f t="shared" si="28"/>
        <v>-21</v>
      </c>
      <c r="AO42" s="18">
        <f t="shared" si="29"/>
        <v>-4.8165137614678902E-2</v>
      </c>
      <c r="AP42" s="11">
        <f t="shared" si="30"/>
        <v>-36</v>
      </c>
      <c r="AQ42" s="18">
        <f t="shared" si="31"/>
        <v>-5.2098408104196817E-2</v>
      </c>
      <c r="AR42" s="18">
        <f t="shared" si="32"/>
        <v>2.6181769976026947E-3</v>
      </c>
      <c r="AS42" s="12"/>
      <c r="AT42" s="11">
        <f t="shared" si="38"/>
        <v>136</v>
      </c>
      <c r="AU42" s="18">
        <f t="shared" si="39"/>
        <v>0.48745519713261648</v>
      </c>
      <c r="AV42" s="11">
        <f t="shared" si="40"/>
        <v>193</v>
      </c>
      <c r="AW42" s="18">
        <f t="shared" si="41"/>
        <v>0.41774891774891776</v>
      </c>
      <c r="AX42" s="18">
        <f t="shared" si="42"/>
        <v>2.9691682363437999E-2</v>
      </c>
    </row>
    <row r="43" spans="1:50" x14ac:dyDescent="0.25">
      <c r="A43" s="8">
        <v>524</v>
      </c>
      <c r="B43" s="9" t="s">
        <v>45</v>
      </c>
      <c r="C43" s="16">
        <v>435</v>
      </c>
      <c r="D43" s="11"/>
      <c r="E43" s="16">
        <v>915</v>
      </c>
      <c r="F43" s="12"/>
      <c r="G43" s="18">
        <f t="shared" si="18"/>
        <v>0.47540983606557374</v>
      </c>
      <c r="H43" s="12"/>
      <c r="I43" s="16">
        <v>442</v>
      </c>
      <c r="J43" s="11"/>
      <c r="K43" s="16">
        <v>878</v>
      </c>
      <c r="L43" s="12"/>
      <c r="M43" s="18">
        <f t="shared" si="19"/>
        <v>0.50341685649202739</v>
      </c>
      <c r="N43" s="12"/>
      <c r="O43" s="23">
        <v>378</v>
      </c>
      <c r="P43" s="16"/>
      <c r="Q43" s="23">
        <v>687</v>
      </c>
      <c r="R43" s="16"/>
      <c r="S43" s="24">
        <f t="shared" si="20"/>
        <v>0.55021834061135366</v>
      </c>
      <c r="T43" s="12"/>
      <c r="U43" s="23">
        <v>366</v>
      </c>
      <c r="V43" s="16"/>
      <c r="W43" s="23">
        <v>664</v>
      </c>
      <c r="X43" s="16"/>
      <c r="Y43" s="24">
        <f t="shared" si="21"/>
        <v>0.5512048192771084</v>
      </c>
      <c r="Z43" s="12"/>
      <c r="AA43" s="23">
        <v>360</v>
      </c>
      <c r="AB43" s="16"/>
      <c r="AC43" s="23">
        <v>599</v>
      </c>
      <c r="AD43" s="16"/>
      <c r="AE43" s="24">
        <f t="shared" si="4"/>
        <v>0.60100166944908184</v>
      </c>
      <c r="AF43" s="12"/>
      <c r="AG43" s="12"/>
      <c r="AH43" s="11">
        <f t="shared" si="25"/>
        <v>368</v>
      </c>
      <c r="AI43" s="12"/>
      <c r="AJ43" s="11">
        <f t="shared" si="26"/>
        <v>650</v>
      </c>
      <c r="AK43" s="12"/>
      <c r="AL43" s="18">
        <f t="shared" si="27"/>
        <v>0.56747494311251467</v>
      </c>
      <c r="AM43" s="12"/>
      <c r="AN43" s="11">
        <f t="shared" si="28"/>
        <v>-6</v>
      </c>
      <c r="AO43" s="18">
        <f t="shared" si="29"/>
        <v>-1.6393442622950821E-2</v>
      </c>
      <c r="AP43" s="11">
        <f t="shared" si="30"/>
        <v>-65</v>
      </c>
      <c r="AQ43" s="18">
        <f t="shared" si="31"/>
        <v>-9.7891566265060237E-2</v>
      </c>
      <c r="AR43" s="18">
        <f t="shared" si="32"/>
        <v>4.9796850171973439E-2</v>
      </c>
      <c r="AS43" s="12"/>
      <c r="AT43" s="11">
        <f t="shared" si="38"/>
        <v>-18</v>
      </c>
      <c r="AU43" s="18">
        <f t="shared" si="39"/>
        <v>-4.7619047619047616E-2</v>
      </c>
      <c r="AV43" s="11">
        <f t="shared" si="40"/>
        <v>-88</v>
      </c>
      <c r="AW43" s="18">
        <f t="shared" si="41"/>
        <v>-0.12809315866084425</v>
      </c>
      <c r="AX43" s="18">
        <f t="shared" si="42"/>
        <v>5.0783328837728181E-2</v>
      </c>
    </row>
    <row r="44" spans="1:50" x14ac:dyDescent="0.25">
      <c r="A44" s="8">
        <v>527</v>
      </c>
      <c r="B44" s="9" t="s">
        <v>46</v>
      </c>
      <c r="C44" s="16">
        <v>269</v>
      </c>
      <c r="D44" s="11"/>
      <c r="E44" s="16">
        <v>466</v>
      </c>
      <c r="F44" s="12"/>
      <c r="G44" s="18">
        <f t="shared" si="18"/>
        <v>0.57725321888412018</v>
      </c>
      <c r="H44" s="12"/>
      <c r="I44" s="16">
        <v>168</v>
      </c>
      <c r="J44" s="11"/>
      <c r="K44" s="16">
        <v>285</v>
      </c>
      <c r="L44" s="12"/>
      <c r="M44" s="18">
        <f t="shared" si="19"/>
        <v>0.58947368421052626</v>
      </c>
      <c r="N44" s="12"/>
      <c r="O44" s="23">
        <v>182</v>
      </c>
      <c r="P44" s="16"/>
      <c r="Q44" s="23">
        <v>268</v>
      </c>
      <c r="R44" s="16"/>
      <c r="S44" s="24">
        <f t="shared" si="20"/>
        <v>0.67910447761194026</v>
      </c>
      <c r="T44" s="12"/>
      <c r="U44" s="23">
        <v>164</v>
      </c>
      <c r="V44" s="16"/>
      <c r="W44" s="23">
        <v>262</v>
      </c>
      <c r="X44" s="16"/>
      <c r="Y44" s="24">
        <f t="shared" si="21"/>
        <v>0.62595419847328249</v>
      </c>
      <c r="Z44" s="12"/>
      <c r="AA44" s="23">
        <v>132</v>
      </c>
      <c r="AB44" s="16"/>
      <c r="AC44" s="23">
        <v>214</v>
      </c>
      <c r="AD44" s="16"/>
      <c r="AE44" s="24">
        <f t="shared" si="4"/>
        <v>0.61682242990654201</v>
      </c>
      <c r="AF44" s="12"/>
      <c r="AG44" s="12"/>
      <c r="AH44" s="11">
        <f t="shared" si="25"/>
        <v>159.33333333333334</v>
      </c>
      <c r="AI44" s="12"/>
      <c r="AJ44" s="11">
        <f t="shared" si="26"/>
        <v>248</v>
      </c>
      <c r="AK44" s="12"/>
      <c r="AL44" s="18">
        <f t="shared" si="27"/>
        <v>0.64062703533058818</v>
      </c>
      <c r="AM44" s="12"/>
      <c r="AN44" s="11">
        <f t="shared" si="28"/>
        <v>-32</v>
      </c>
      <c r="AO44" s="18">
        <f t="shared" si="29"/>
        <v>-0.1951219512195122</v>
      </c>
      <c r="AP44" s="11">
        <f t="shared" si="30"/>
        <v>-48</v>
      </c>
      <c r="AQ44" s="18">
        <f t="shared" si="31"/>
        <v>-0.18320610687022901</v>
      </c>
      <c r="AR44" s="18">
        <f t="shared" si="32"/>
        <v>-9.1317685667404724E-3</v>
      </c>
      <c r="AS44" s="12"/>
      <c r="AT44" s="11">
        <f t="shared" si="38"/>
        <v>-50</v>
      </c>
      <c r="AU44" s="18">
        <f t="shared" si="39"/>
        <v>-0.27472527472527475</v>
      </c>
      <c r="AV44" s="11">
        <f t="shared" si="40"/>
        <v>-54</v>
      </c>
      <c r="AW44" s="18">
        <f t="shared" si="41"/>
        <v>-0.20149253731343283</v>
      </c>
      <c r="AX44" s="18">
        <f t="shared" si="42"/>
        <v>-6.2282047705398247E-2</v>
      </c>
    </row>
    <row r="45" spans="1:50" x14ac:dyDescent="0.25">
      <c r="A45" s="8">
        <v>535</v>
      </c>
      <c r="B45" s="9" t="s">
        <v>47</v>
      </c>
      <c r="C45" s="16">
        <v>276</v>
      </c>
      <c r="D45" s="11"/>
      <c r="E45" s="16">
        <v>580</v>
      </c>
      <c r="F45" s="12"/>
      <c r="G45" s="18">
        <f t="shared" si="18"/>
        <v>0.47586206896551725</v>
      </c>
      <c r="H45" s="12"/>
      <c r="I45" s="16">
        <v>326</v>
      </c>
      <c r="J45" s="11"/>
      <c r="K45" s="16">
        <v>610</v>
      </c>
      <c r="L45" s="12"/>
      <c r="M45" s="18">
        <f t="shared" si="19"/>
        <v>0.53442622950819674</v>
      </c>
      <c r="N45" s="12"/>
      <c r="O45" s="23">
        <v>351</v>
      </c>
      <c r="P45" s="16"/>
      <c r="Q45" s="23">
        <v>579</v>
      </c>
      <c r="R45" s="16"/>
      <c r="S45" s="24">
        <f t="shared" si="20"/>
        <v>0.60621761658031093</v>
      </c>
      <c r="T45" s="12"/>
      <c r="U45" s="23">
        <v>331</v>
      </c>
      <c r="V45" s="16"/>
      <c r="W45" s="23">
        <v>526</v>
      </c>
      <c r="X45" s="16"/>
      <c r="Y45" s="24">
        <f t="shared" si="21"/>
        <v>0.62927756653992395</v>
      </c>
      <c r="Z45" s="12"/>
      <c r="AA45" s="23">
        <v>308</v>
      </c>
      <c r="AB45" s="16"/>
      <c r="AC45" s="23">
        <v>520</v>
      </c>
      <c r="AD45" s="16"/>
      <c r="AE45" s="24">
        <f t="shared" si="4"/>
        <v>0.59230769230769231</v>
      </c>
      <c r="AF45" s="12"/>
      <c r="AG45" s="12"/>
      <c r="AH45" s="11">
        <f t="shared" si="25"/>
        <v>330</v>
      </c>
      <c r="AI45" s="12"/>
      <c r="AJ45" s="11">
        <f t="shared" si="26"/>
        <v>541.66666666666663</v>
      </c>
      <c r="AK45" s="12"/>
      <c r="AL45" s="18">
        <f t="shared" si="27"/>
        <v>0.60926762514264243</v>
      </c>
      <c r="AM45" s="12"/>
      <c r="AN45" s="11">
        <f t="shared" si="28"/>
        <v>-23</v>
      </c>
      <c r="AO45" s="18">
        <f t="shared" si="29"/>
        <v>-6.9486404833836862E-2</v>
      </c>
      <c r="AP45" s="11">
        <f t="shared" si="30"/>
        <v>-6</v>
      </c>
      <c r="AQ45" s="18">
        <f t="shared" si="31"/>
        <v>-1.1406844106463879E-2</v>
      </c>
      <c r="AR45" s="18">
        <f t="shared" si="32"/>
        <v>-3.6969874232231636E-2</v>
      </c>
      <c r="AS45" s="12"/>
      <c r="AT45" s="11">
        <f t="shared" si="38"/>
        <v>-43</v>
      </c>
      <c r="AU45" s="18">
        <f t="shared" si="39"/>
        <v>-0.12250712250712251</v>
      </c>
      <c r="AV45" s="11">
        <f t="shared" si="40"/>
        <v>-59</v>
      </c>
      <c r="AW45" s="18">
        <f t="shared" si="41"/>
        <v>-0.10189982728842832</v>
      </c>
      <c r="AX45" s="18">
        <f t="shared" si="42"/>
        <v>-1.3909924272618612E-2</v>
      </c>
    </row>
    <row r="46" spans="1:50" x14ac:dyDescent="0.25">
      <c r="A46" s="8">
        <v>505</v>
      </c>
      <c r="B46" s="9" t="s">
        <v>48</v>
      </c>
      <c r="C46" s="16">
        <v>83</v>
      </c>
      <c r="D46" s="11"/>
      <c r="E46" s="16">
        <v>143</v>
      </c>
      <c r="F46" s="12"/>
      <c r="G46" s="18">
        <f t="shared" si="18"/>
        <v>0.58041958041958042</v>
      </c>
      <c r="H46" s="12"/>
      <c r="I46" s="16">
        <v>63</v>
      </c>
      <c r="J46" s="11"/>
      <c r="K46" s="16">
        <v>98</v>
      </c>
      <c r="L46" s="12"/>
      <c r="M46" s="18">
        <f t="shared" si="19"/>
        <v>0.6428571428571429</v>
      </c>
      <c r="N46" s="12"/>
      <c r="O46" s="23">
        <v>53</v>
      </c>
      <c r="P46" s="16"/>
      <c r="Q46" s="23">
        <v>77</v>
      </c>
      <c r="R46" s="16"/>
      <c r="S46" s="24">
        <f t="shared" si="20"/>
        <v>0.68831168831168832</v>
      </c>
      <c r="T46" s="12"/>
      <c r="U46" s="23">
        <v>42</v>
      </c>
      <c r="V46" s="16"/>
      <c r="W46" s="23">
        <v>63</v>
      </c>
      <c r="X46" s="16"/>
      <c r="Y46" s="24">
        <f t="shared" si="21"/>
        <v>0.66666666666666663</v>
      </c>
      <c r="Z46" s="12"/>
      <c r="AA46" s="23">
        <v>71</v>
      </c>
      <c r="AB46" s="16"/>
      <c r="AC46" s="23">
        <v>113</v>
      </c>
      <c r="AD46" s="16"/>
      <c r="AE46" s="24">
        <f t="shared" si="4"/>
        <v>0.62831858407079644</v>
      </c>
      <c r="AF46" s="12"/>
      <c r="AG46" s="12"/>
      <c r="AH46" s="11">
        <f t="shared" si="25"/>
        <v>55.333333333333336</v>
      </c>
      <c r="AI46" s="12"/>
      <c r="AJ46" s="11">
        <f t="shared" si="26"/>
        <v>84.333333333333329</v>
      </c>
      <c r="AK46" s="12"/>
      <c r="AL46" s="18">
        <f t="shared" si="27"/>
        <v>0.66109897968305054</v>
      </c>
      <c r="AM46" s="12"/>
      <c r="AN46" s="11">
        <f t="shared" si="28"/>
        <v>29</v>
      </c>
      <c r="AO46" s="18">
        <f t="shared" si="29"/>
        <v>0.69047619047619047</v>
      </c>
      <c r="AP46" s="11">
        <f t="shared" si="30"/>
        <v>50</v>
      </c>
      <c r="AQ46" s="18">
        <f t="shared" si="31"/>
        <v>0.79365079365079361</v>
      </c>
      <c r="AR46" s="18">
        <f t="shared" si="32"/>
        <v>-3.8348082595870192E-2</v>
      </c>
      <c r="AS46" s="12"/>
      <c r="AT46" s="11">
        <f t="shared" si="38"/>
        <v>18</v>
      </c>
      <c r="AU46" s="18">
        <f t="shared" si="39"/>
        <v>0.33962264150943394</v>
      </c>
      <c r="AV46" s="11">
        <f t="shared" si="40"/>
        <v>36</v>
      </c>
      <c r="AW46" s="18">
        <f t="shared" si="41"/>
        <v>0.46753246753246752</v>
      </c>
      <c r="AX46" s="18">
        <f t="shared" si="42"/>
        <v>-5.9993104240891881E-2</v>
      </c>
    </row>
    <row r="47" spans="1:50" x14ac:dyDescent="0.25">
      <c r="A47" s="8">
        <v>515</v>
      </c>
      <c r="B47" s="9" t="s">
        <v>49</v>
      </c>
      <c r="C47" s="16">
        <v>190</v>
      </c>
      <c r="D47" s="11"/>
      <c r="E47" s="16">
        <v>297</v>
      </c>
      <c r="F47" s="12"/>
      <c r="G47" s="18">
        <f t="shared" si="18"/>
        <v>0.63973063973063971</v>
      </c>
      <c r="H47" s="12"/>
      <c r="I47" s="16">
        <v>229</v>
      </c>
      <c r="J47" s="11"/>
      <c r="K47" s="16">
        <v>356</v>
      </c>
      <c r="L47" s="12"/>
      <c r="M47" s="18">
        <f t="shared" si="19"/>
        <v>0.6432584269662921</v>
      </c>
      <c r="N47" s="12"/>
      <c r="O47" s="23">
        <v>294</v>
      </c>
      <c r="P47" s="16"/>
      <c r="Q47" s="23">
        <v>427</v>
      </c>
      <c r="R47" s="16"/>
      <c r="S47" s="24">
        <f t="shared" si="20"/>
        <v>0.68852459016393441</v>
      </c>
      <c r="T47" s="12"/>
      <c r="U47" s="23">
        <v>298</v>
      </c>
      <c r="V47" s="16"/>
      <c r="W47" s="23">
        <v>412</v>
      </c>
      <c r="X47" s="16"/>
      <c r="Y47" s="24">
        <f t="shared" si="21"/>
        <v>0.72330097087378642</v>
      </c>
      <c r="Z47" s="12"/>
      <c r="AA47" s="23">
        <v>291</v>
      </c>
      <c r="AB47" s="16"/>
      <c r="AC47" s="23">
        <v>432</v>
      </c>
      <c r="AD47" s="16"/>
      <c r="AE47" s="24">
        <f t="shared" si="4"/>
        <v>0.67361111111111116</v>
      </c>
      <c r="AF47" s="12"/>
      <c r="AG47" s="12"/>
      <c r="AH47" s="11">
        <f t="shared" si="25"/>
        <v>294.33333333333331</v>
      </c>
      <c r="AI47" s="12"/>
      <c r="AJ47" s="11">
        <f t="shared" si="26"/>
        <v>423.66666666666669</v>
      </c>
      <c r="AK47" s="12"/>
      <c r="AL47" s="18">
        <f t="shared" si="27"/>
        <v>0.69514555738294392</v>
      </c>
      <c r="AM47" s="12"/>
      <c r="AN47" s="11">
        <f t="shared" si="28"/>
        <v>-7</v>
      </c>
      <c r="AO47" s="18">
        <f t="shared" si="29"/>
        <v>-2.3489932885906041E-2</v>
      </c>
      <c r="AP47" s="11">
        <f t="shared" si="30"/>
        <v>20</v>
      </c>
      <c r="AQ47" s="18">
        <f t="shared" si="31"/>
        <v>4.8543689320388349E-2</v>
      </c>
      <c r="AR47" s="18">
        <f t="shared" si="32"/>
        <v>-4.9689859762675259E-2</v>
      </c>
      <c r="AS47" s="12"/>
      <c r="AT47" s="11">
        <f t="shared" si="38"/>
        <v>-3</v>
      </c>
      <c r="AU47" s="18">
        <f t="shared" si="39"/>
        <v>-1.020408163265306E-2</v>
      </c>
      <c r="AV47" s="11">
        <f t="shared" si="40"/>
        <v>5</v>
      </c>
      <c r="AW47" s="18">
        <f t="shared" si="41"/>
        <v>1.1709601873536301E-2</v>
      </c>
      <c r="AX47" s="18">
        <f t="shared" si="42"/>
        <v>-1.4913479052823253E-2</v>
      </c>
    </row>
    <row r="48" spans="1:50" x14ac:dyDescent="0.25">
      <c r="A48" s="8">
        <v>521</v>
      </c>
      <c r="B48" s="9" t="s">
        <v>50</v>
      </c>
      <c r="C48" s="16">
        <v>798</v>
      </c>
      <c r="D48" s="11"/>
      <c r="E48" s="16">
        <v>1074</v>
      </c>
      <c r="F48" s="12"/>
      <c r="G48" s="18">
        <f t="shared" si="18"/>
        <v>0.74301675977653636</v>
      </c>
      <c r="H48" s="12"/>
      <c r="I48" s="16">
        <v>678</v>
      </c>
      <c r="J48" s="11"/>
      <c r="K48" s="16">
        <v>933</v>
      </c>
      <c r="L48" s="12"/>
      <c r="M48" s="18">
        <f t="shared" si="19"/>
        <v>0.72668810289389063</v>
      </c>
      <c r="N48" s="12"/>
      <c r="O48" s="23">
        <v>666</v>
      </c>
      <c r="P48" s="16"/>
      <c r="Q48" s="23">
        <v>851</v>
      </c>
      <c r="R48" s="16"/>
      <c r="S48" s="24">
        <f t="shared" si="20"/>
        <v>0.78260869565217395</v>
      </c>
      <c r="T48" s="12"/>
      <c r="U48" s="23">
        <v>301</v>
      </c>
      <c r="V48" s="16"/>
      <c r="W48" s="23">
        <v>378</v>
      </c>
      <c r="X48" s="16"/>
      <c r="Y48" s="24">
        <f t="shared" si="21"/>
        <v>0.79629629629629628</v>
      </c>
      <c r="Z48" s="12"/>
      <c r="AA48" s="23">
        <v>443</v>
      </c>
      <c r="AB48" s="16"/>
      <c r="AC48" s="23">
        <v>548</v>
      </c>
      <c r="AD48" s="16"/>
      <c r="AE48" s="24">
        <f t="shared" si="4"/>
        <v>0.80839416058394165</v>
      </c>
      <c r="AF48" s="12"/>
      <c r="AG48" s="12"/>
      <c r="AH48" s="11">
        <f t="shared" si="25"/>
        <v>470</v>
      </c>
      <c r="AI48" s="12"/>
      <c r="AJ48" s="11">
        <f t="shared" si="26"/>
        <v>592.33333333333337</v>
      </c>
      <c r="AK48" s="12"/>
      <c r="AL48" s="18">
        <f t="shared" si="27"/>
        <v>0.79576638417747059</v>
      </c>
      <c r="AM48" s="12"/>
      <c r="AN48" s="11">
        <f t="shared" si="28"/>
        <v>142</v>
      </c>
      <c r="AO48" s="18">
        <f t="shared" si="29"/>
        <v>0.47176079734219267</v>
      </c>
      <c r="AP48" s="11">
        <f t="shared" si="30"/>
        <v>170</v>
      </c>
      <c r="AQ48" s="18">
        <f t="shared" si="31"/>
        <v>0.44973544973544971</v>
      </c>
      <c r="AR48" s="18">
        <f t="shared" si="32"/>
        <v>1.2097864287645366E-2</v>
      </c>
      <c r="AS48" s="12"/>
      <c r="AT48" s="11">
        <f t="shared" si="38"/>
        <v>-223</v>
      </c>
      <c r="AU48" s="18">
        <f t="shared" si="39"/>
        <v>-0.33483483483483484</v>
      </c>
      <c r="AV48" s="11">
        <f t="shared" si="40"/>
        <v>-303</v>
      </c>
      <c r="AW48" s="18">
        <f t="shared" si="41"/>
        <v>-0.35605170387779084</v>
      </c>
      <c r="AX48" s="18">
        <f t="shared" si="42"/>
        <v>2.5785464931767699E-2</v>
      </c>
    </row>
    <row r="49" spans="1:50" x14ac:dyDescent="0.25">
      <c r="A49" s="8">
        <v>537</v>
      </c>
      <c r="B49" s="9" t="s">
        <v>51</v>
      </c>
      <c r="C49" s="16">
        <v>624</v>
      </c>
      <c r="D49" s="11"/>
      <c r="E49" s="16">
        <v>1083</v>
      </c>
      <c r="F49" s="12"/>
      <c r="G49" s="18">
        <f t="shared" si="18"/>
        <v>0.57617728531855961</v>
      </c>
      <c r="H49" s="12"/>
      <c r="I49" s="16">
        <v>621</v>
      </c>
      <c r="J49" s="11"/>
      <c r="K49" s="16">
        <v>1062</v>
      </c>
      <c r="L49" s="12"/>
      <c r="M49" s="18">
        <f t="shared" si="19"/>
        <v>0.5847457627118644</v>
      </c>
      <c r="N49" s="12"/>
      <c r="O49" s="23">
        <v>623</v>
      </c>
      <c r="P49" s="16"/>
      <c r="Q49" s="23">
        <v>1035</v>
      </c>
      <c r="R49" s="16"/>
      <c r="S49" s="24">
        <f t="shared" si="20"/>
        <v>0.60193236714975851</v>
      </c>
      <c r="T49" s="12"/>
      <c r="U49" s="23">
        <v>625</v>
      </c>
      <c r="V49" s="16"/>
      <c r="W49" s="23">
        <v>1033</v>
      </c>
      <c r="X49" s="16"/>
      <c r="Y49" s="24">
        <f t="shared" si="21"/>
        <v>0.60503388189738627</v>
      </c>
      <c r="Z49" s="12"/>
      <c r="AA49" s="23">
        <v>584</v>
      </c>
      <c r="AB49" s="16"/>
      <c r="AC49" s="23">
        <v>846</v>
      </c>
      <c r="AD49" s="16"/>
      <c r="AE49" s="24">
        <f t="shared" si="4"/>
        <v>0.69030732860520094</v>
      </c>
      <c r="AF49" s="12"/>
      <c r="AG49" s="12"/>
      <c r="AH49" s="11">
        <f t="shared" si="25"/>
        <v>610.66666666666663</v>
      </c>
      <c r="AI49" s="12"/>
      <c r="AJ49" s="11">
        <f t="shared" si="26"/>
        <v>971.33333333333337</v>
      </c>
      <c r="AK49" s="12"/>
      <c r="AL49" s="18">
        <f t="shared" si="27"/>
        <v>0.63242452588411524</v>
      </c>
      <c r="AM49" s="12"/>
      <c r="AN49" s="11">
        <f t="shared" si="28"/>
        <v>-41</v>
      </c>
      <c r="AO49" s="18">
        <f t="shared" si="29"/>
        <v>-6.5600000000000006E-2</v>
      </c>
      <c r="AP49" s="11">
        <f t="shared" si="30"/>
        <v>-187</v>
      </c>
      <c r="AQ49" s="18">
        <f t="shared" si="31"/>
        <v>-0.18102613746369797</v>
      </c>
      <c r="AR49" s="18">
        <f t="shared" si="32"/>
        <v>8.5273446707814671E-2</v>
      </c>
      <c r="AS49" s="12"/>
      <c r="AT49" s="11">
        <f t="shared" si="38"/>
        <v>-39</v>
      </c>
      <c r="AU49" s="18">
        <f t="shared" si="39"/>
        <v>-6.2600321027287326E-2</v>
      </c>
      <c r="AV49" s="11">
        <f t="shared" si="40"/>
        <v>-189</v>
      </c>
      <c r="AW49" s="18">
        <f t="shared" si="41"/>
        <v>-0.18260869565217391</v>
      </c>
      <c r="AX49" s="18">
        <f t="shared" si="42"/>
        <v>8.8374961455442436E-2</v>
      </c>
    </row>
    <row r="50" spans="1:50" x14ac:dyDescent="0.25">
      <c r="A50" s="8">
        <v>511</v>
      </c>
      <c r="B50" s="9" t="s">
        <v>52</v>
      </c>
      <c r="C50" s="16">
        <v>388</v>
      </c>
      <c r="D50" s="11"/>
      <c r="E50" s="16">
        <v>483</v>
      </c>
      <c r="F50" s="12"/>
      <c r="G50" s="18">
        <f t="shared" si="18"/>
        <v>0.80331262939958592</v>
      </c>
      <c r="H50" s="12"/>
      <c r="I50" s="16">
        <v>400</v>
      </c>
      <c r="J50" s="11"/>
      <c r="K50" s="16">
        <v>478</v>
      </c>
      <c r="L50" s="12"/>
      <c r="M50" s="18">
        <f t="shared" si="19"/>
        <v>0.83682008368200833</v>
      </c>
      <c r="N50" s="12"/>
      <c r="O50" s="23">
        <v>386</v>
      </c>
      <c r="P50" s="16"/>
      <c r="Q50" s="23">
        <v>474</v>
      </c>
      <c r="R50" s="16"/>
      <c r="S50" s="24">
        <f t="shared" si="20"/>
        <v>0.81434599156118148</v>
      </c>
      <c r="T50" s="12"/>
      <c r="U50" s="23">
        <v>538</v>
      </c>
      <c r="V50" s="16"/>
      <c r="W50" s="23">
        <v>675</v>
      </c>
      <c r="X50" s="16"/>
      <c r="Y50" s="24">
        <f t="shared" si="21"/>
        <v>0.79703703703703699</v>
      </c>
      <c r="Z50" s="12"/>
      <c r="AA50" s="23">
        <v>486</v>
      </c>
      <c r="AB50" s="16"/>
      <c r="AC50" s="23">
        <v>660</v>
      </c>
      <c r="AD50" s="16"/>
      <c r="AE50" s="24">
        <f t="shared" si="4"/>
        <v>0.73636363636363633</v>
      </c>
      <c r="AF50" s="12"/>
      <c r="AG50" s="12"/>
      <c r="AH50" s="11">
        <f t="shared" si="25"/>
        <v>470</v>
      </c>
      <c r="AI50" s="12"/>
      <c r="AJ50" s="11">
        <f t="shared" si="26"/>
        <v>603</v>
      </c>
      <c r="AK50" s="12"/>
      <c r="AL50" s="18">
        <f t="shared" si="27"/>
        <v>0.78258222165395164</v>
      </c>
      <c r="AM50" s="12"/>
      <c r="AN50" s="11">
        <f t="shared" si="28"/>
        <v>-52</v>
      </c>
      <c r="AO50" s="18">
        <f t="shared" si="29"/>
        <v>-9.6654275092936809E-2</v>
      </c>
      <c r="AP50" s="11">
        <f t="shared" si="30"/>
        <v>-15</v>
      </c>
      <c r="AQ50" s="18">
        <f t="shared" si="31"/>
        <v>-2.2222222222222223E-2</v>
      </c>
      <c r="AR50" s="18">
        <f t="shared" si="32"/>
        <v>-6.0673400673400657E-2</v>
      </c>
      <c r="AS50" s="12"/>
      <c r="AT50" s="11">
        <f t="shared" si="38"/>
        <v>100</v>
      </c>
      <c r="AU50" s="18">
        <f t="shared" si="39"/>
        <v>0.25906735751295334</v>
      </c>
      <c r="AV50" s="11">
        <f t="shared" si="40"/>
        <v>186</v>
      </c>
      <c r="AW50" s="18">
        <f t="shared" si="41"/>
        <v>0.39240506329113922</v>
      </c>
      <c r="AX50" s="18">
        <f t="shared" si="42"/>
        <v>-7.798235519754515E-2</v>
      </c>
    </row>
    <row r="51" spans="1:50" x14ac:dyDescent="0.25">
      <c r="A51" s="8">
        <v>518</v>
      </c>
      <c r="B51" s="9" t="s">
        <v>53</v>
      </c>
      <c r="C51" s="16">
        <v>448</v>
      </c>
      <c r="D51" s="11"/>
      <c r="E51" s="16">
        <v>568</v>
      </c>
      <c r="F51" s="12"/>
      <c r="G51" s="18">
        <f t="shared" si="18"/>
        <v>0.78873239436619713</v>
      </c>
      <c r="H51" s="12"/>
      <c r="I51" s="16">
        <v>433</v>
      </c>
      <c r="J51" s="11"/>
      <c r="K51" s="16">
        <v>546</v>
      </c>
      <c r="L51" s="12"/>
      <c r="M51" s="18">
        <f t="shared" si="19"/>
        <v>0.793040293040293</v>
      </c>
      <c r="N51" s="12"/>
      <c r="O51" s="23">
        <v>440</v>
      </c>
      <c r="P51" s="16"/>
      <c r="Q51" s="23">
        <v>547</v>
      </c>
      <c r="R51" s="16"/>
      <c r="S51" s="24">
        <f t="shared" si="20"/>
        <v>0.80438756855575866</v>
      </c>
      <c r="T51" s="12"/>
      <c r="U51" s="23">
        <v>387</v>
      </c>
      <c r="V51" s="16"/>
      <c r="W51" s="23">
        <v>473</v>
      </c>
      <c r="X51" s="16"/>
      <c r="Y51" s="24">
        <f t="shared" si="21"/>
        <v>0.81818181818181823</v>
      </c>
      <c r="Z51" s="12"/>
      <c r="AA51" s="23">
        <v>300</v>
      </c>
      <c r="AB51" s="16"/>
      <c r="AC51" s="23">
        <v>345</v>
      </c>
      <c r="AD51" s="16"/>
      <c r="AE51" s="24">
        <f t="shared" si="4"/>
        <v>0.86956521739130432</v>
      </c>
      <c r="AF51" s="12"/>
      <c r="AG51" s="12"/>
      <c r="AH51" s="11">
        <f t="shared" si="25"/>
        <v>375.66666666666669</v>
      </c>
      <c r="AI51" s="12"/>
      <c r="AJ51" s="11">
        <f t="shared" si="26"/>
        <v>455</v>
      </c>
      <c r="AK51" s="12"/>
      <c r="AL51" s="18">
        <f t="shared" si="27"/>
        <v>0.83071153470962711</v>
      </c>
      <c r="AM51" s="12"/>
      <c r="AN51" s="11">
        <f t="shared" si="28"/>
        <v>-87</v>
      </c>
      <c r="AO51" s="18">
        <f t="shared" si="29"/>
        <v>-0.22480620155038761</v>
      </c>
      <c r="AP51" s="11">
        <f t="shared" si="30"/>
        <v>-128</v>
      </c>
      <c r="AQ51" s="18">
        <f t="shared" si="31"/>
        <v>-0.27061310782241016</v>
      </c>
      <c r="AR51" s="18">
        <f t="shared" si="32"/>
        <v>5.1383399209486091E-2</v>
      </c>
      <c r="AS51" s="12"/>
      <c r="AT51" s="11">
        <f t="shared" si="38"/>
        <v>-140</v>
      </c>
      <c r="AU51" s="18">
        <f t="shared" si="39"/>
        <v>-0.31818181818181818</v>
      </c>
      <c r="AV51" s="11">
        <f t="shared" si="40"/>
        <v>-202</v>
      </c>
      <c r="AW51" s="18">
        <f t="shared" si="41"/>
        <v>-0.36928702010968922</v>
      </c>
      <c r="AX51" s="18">
        <f t="shared" si="42"/>
        <v>6.5177648835545665E-2</v>
      </c>
    </row>
    <row r="52" spans="1:50" x14ac:dyDescent="0.25">
      <c r="A52" s="8">
        <v>506</v>
      </c>
      <c r="B52" s="9" t="s">
        <v>54</v>
      </c>
      <c r="C52" s="16">
        <v>230</v>
      </c>
      <c r="D52" s="11"/>
      <c r="E52" s="16">
        <v>321</v>
      </c>
      <c r="F52" s="12"/>
      <c r="G52" s="18">
        <f t="shared" si="18"/>
        <v>0.71651090342679125</v>
      </c>
      <c r="H52" s="12"/>
      <c r="I52" s="16">
        <v>205</v>
      </c>
      <c r="J52" s="11"/>
      <c r="K52" s="16">
        <v>276</v>
      </c>
      <c r="L52" s="12"/>
      <c r="M52" s="18">
        <f t="shared" si="19"/>
        <v>0.74275362318840576</v>
      </c>
      <c r="N52" s="12"/>
      <c r="O52" s="23">
        <v>216</v>
      </c>
      <c r="P52" s="16"/>
      <c r="Q52" s="23">
        <v>278</v>
      </c>
      <c r="R52" s="16"/>
      <c r="S52" s="24">
        <f t="shared" si="20"/>
        <v>0.7769784172661871</v>
      </c>
      <c r="T52" s="12"/>
      <c r="U52" s="23">
        <v>232</v>
      </c>
      <c r="V52" s="16"/>
      <c r="W52" s="23">
        <v>281</v>
      </c>
      <c r="X52" s="16"/>
      <c r="Y52" s="24">
        <f t="shared" si="21"/>
        <v>0.82562277580071175</v>
      </c>
      <c r="Z52" s="12"/>
      <c r="AA52" s="23">
        <v>243</v>
      </c>
      <c r="AB52" s="16"/>
      <c r="AC52" s="23">
        <v>315</v>
      </c>
      <c r="AD52" s="16"/>
      <c r="AE52" s="24">
        <f t="shared" si="4"/>
        <v>0.77142857142857146</v>
      </c>
      <c r="AF52" s="12"/>
      <c r="AG52" s="12"/>
      <c r="AH52" s="11">
        <f t="shared" si="25"/>
        <v>230.33333333333334</v>
      </c>
      <c r="AI52" s="12"/>
      <c r="AJ52" s="11">
        <f t="shared" si="26"/>
        <v>291.33333333333331</v>
      </c>
      <c r="AK52" s="12"/>
      <c r="AL52" s="18">
        <f t="shared" si="27"/>
        <v>0.79134325483182344</v>
      </c>
      <c r="AM52" s="12"/>
      <c r="AN52" s="11">
        <f t="shared" si="28"/>
        <v>11</v>
      </c>
      <c r="AO52" s="18">
        <f t="shared" si="29"/>
        <v>4.7413793103448273E-2</v>
      </c>
      <c r="AP52" s="11">
        <f t="shared" si="30"/>
        <v>34</v>
      </c>
      <c r="AQ52" s="18">
        <f t="shared" si="31"/>
        <v>0.12099644128113879</v>
      </c>
      <c r="AR52" s="18">
        <f t="shared" si="32"/>
        <v>-5.4194204372140287E-2</v>
      </c>
      <c r="AS52" s="12"/>
      <c r="AT52" s="11">
        <f t="shared" si="38"/>
        <v>27</v>
      </c>
      <c r="AU52" s="18">
        <f t="shared" si="39"/>
        <v>0.125</v>
      </c>
      <c r="AV52" s="11">
        <f t="shared" si="40"/>
        <v>37</v>
      </c>
      <c r="AW52" s="18">
        <f t="shared" si="41"/>
        <v>0.13309352517985612</v>
      </c>
      <c r="AX52" s="18">
        <f t="shared" si="42"/>
        <v>-5.5498458376156412E-3</v>
      </c>
    </row>
    <row r="53" spans="1:50" x14ac:dyDescent="0.25">
      <c r="A53" s="8">
        <v>531</v>
      </c>
      <c r="B53" s="9" t="s">
        <v>55</v>
      </c>
      <c r="C53" s="16">
        <v>131</v>
      </c>
      <c r="D53" s="11"/>
      <c r="E53" s="16">
        <v>203</v>
      </c>
      <c r="F53" s="12"/>
      <c r="G53" s="18">
        <f t="shared" si="18"/>
        <v>0.64532019704433496</v>
      </c>
      <c r="H53" s="12"/>
      <c r="I53" s="16">
        <v>107</v>
      </c>
      <c r="J53" s="11"/>
      <c r="K53" s="16">
        <v>176</v>
      </c>
      <c r="L53" s="12"/>
      <c r="M53" s="18">
        <f t="shared" si="19"/>
        <v>0.60795454545454541</v>
      </c>
      <c r="N53" s="12"/>
      <c r="O53" s="23">
        <v>126</v>
      </c>
      <c r="P53" s="16"/>
      <c r="Q53" s="23">
        <v>207</v>
      </c>
      <c r="R53" s="16"/>
      <c r="S53" s="24">
        <f t="shared" si="20"/>
        <v>0.60869565217391308</v>
      </c>
      <c r="T53" s="12"/>
      <c r="U53" s="23">
        <v>124</v>
      </c>
      <c r="V53" s="16"/>
      <c r="W53" s="23">
        <v>177</v>
      </c>
      <c r="X53" s="16"/>
      <c r="Y53" s="24">
        <f t="shared" si="21"/>
        <v>0.70056497175141241</v>
      </c>
      <c r="Z53" s="12"/>
      <c r="AA53" s="23">
        <v>141</v>
      </c>
      <c r="AB53" s="16"/>
      <c r="AC53" s="23">
        <v>190</v>
      </c>
      <c r="AD53" s="16"/>
      <c r="AE53" s="24">
        <f t="shared" si="4"/>
        <v>0.74210526315789471</v>
      </c>
      <c r="AF53" s="12"/>
      <c r="AG53" s="12"/>
      <c r="AH53" s="11">
        <f t="shared" si="25"/>
        <v>130.33333333333334</v>
      </c>
      <c r="AI53" s="12"/>
      <c r="AJ53" s="11">
        <f t="shared" si="26"/>
        <v>191.33333333333334</v>
      </c>
      <c r="AK53" s="12"/>
      <c r="AL53" s="18">
        <f t="shared" si="27"/>
        <v>0.68378862902774007</v>
      </c>
      <c r="AM53" s="12"/>
      <c r="AN53" s="11">
        <f t="shared" si="28"/>
        <v>17</v>
      </c>
      <c r="AO53" s="18">
        <f t="shared" si="29"/>
        <v>0.13709677419354838</v>
      </c>
      <c r="AP53" s="11">
        <f t="shared" si="30"/>
        <v>13</v>
      </c>
      <c r="AQ53" s="18">
        <f t="shared" si="31"/>
        <v>7.3446327683615822E-2</v>
      </c>
      <c r="AR53" s="18">
        <f t="shared" si="32"/>
        <v>4.1540291406482299E-2</v>
      </c>
      <c r="AS53" s="12"/>
      <c r="AT53" s="11">
        <f t="shared" si="38"/>
        <v>15</v>
      </c>
      <c r="AU53" s="18">
        <f t="shared" si="39"/>
        <v>0.11904761904761904</v>
      </c>
      <c r="AV53" s="11">
        <f t="shared" si="40"/>
        <v>-17</v>
      </c>
      <c r="AW53" s="18">
        <f t="shared" si="41"/>
        <v>-8.2125603864734303E-2</v>
      </c>
      <c r="AX53" s="18">
        <f t="shared" si="42"/>
        <v>0.13340961098398163</v>
      </c>
    </row>
    <row r="54" spans="1:50" x14ac:dyDescent="0.25">
      <c r="A54" s="8">
        <v>510</v>
      </c>
      <c r="B54" s="9" t="s">
        <v>56</v>
      </c>
      <c r="C54" s="16">
        <v>288</v>
      </c>
      <c r="D54" s="11"/>
      <c r="E54" s="16">
        <v>644</v>
      </c>
      <c r="F54" s="12"/>
      <c r="G54" s="18">
        <f t="shared" si="18"/>
        <v>0.44720496894409939</v>
      </c>
      <c r="H54" s="12"/>
      <c r="I54" s="16">
        <v>0</v>
      </c>
      <c r="J54" s="11"/>
      <c r="K54" s="16">
        <v>4</v>
      </c>
      <c r="L54" s="12"/>
      <c r="M54" s="18">
        <f t="shared" si="19"/>
        <v>0</v>
      </c>
      <c r="N54" s="12"/>
      <c r="O54" s="23">
        <v>418</v>
      </c>
      <c r="P54" s="16"/>
      <c r="Q54" s="23">
        <v>1054</v>
      </c>
      <c r="R54" s="16"/>
      <c r="S54" s="24">
        <f t="shared" si="20"/>
        <v>0.396584440227704</v>
      </c>
      <c r="T54" s="12"/>
      <c r="U54" s="23">
        <v>350</v>
      </c>
      <c r="V54" s="16"/>
      <c r="W54" s="23">
        <v>951</v>
      </c>
      <c r="X54" s="16"/>
      <c r="Y54" s="24">
        <f t="shared" si="21"/>
        <v>0.36803364879074657</v>
      </c>
      <c r="Z54" s="12"/>
      <c r="AA54" s="23">
        <v>334</v>
      </c>
      <c r="AB54" s="16"/>
      <c r="AC54" s="23">
        <v>802</v>
      </c>
      <c r="AD54" s="16"/>
      <c r="AE54" s="24">
        <f t="shared" si="4"/>
        <v>0.41645885286783041</v>
      </c>
      <c r="AF54" s="12"/>
      <c r="AG54" s="12"/>
      <c r="AH54" s="11">
        <f t="shared" si="25"/>
        <v>367.33333333333331</v>
      </c>
      <c r="AI54" s="12"/>
      <c r="AJ54" s="11">
        <f t="shared" si="26"/>
        <v>935.66666666666663</v>
      </c>
      <c r="AK54" s="12"/>
      <c r="AL54" s="18">
        <f t="shared" si="27"/>
        <v>0.39369231396209364</v>
      </c>
      <c r="AM54" s="12"/>
      <c r="AN54" s="11">
        <f t="shared" si="28"/>
        <v>-16</v>
      </c>
      <c r="AO54" s="18">
        <f t="shared" si="29"/>
        <v>-4.5714285714285714E-2</v>
      </c>
      <c r="AP54" s="11">
        <f t="shared" si="30"/>
        <v>-149</v>
      </c>
      <c r="AQ54" s="18">
        <f t="shared" si="31"/>
        <v>-0.15667718191377497</v>
      </c>
      <c r="AR54" s="18">
        <f t="shared" si="32"/>
        <v>4.8425204077083839E-2</v>
      </c>
      <c r="AS54" s="12"/>
      <c r="AT54" s="11">
        <f t="shared" si="38"/>
        <v>-84</v>
      </c>
      <c r="AU54" s="18">
        <f t="shared" si="39"/>
        <v>-0.20095693779904306</v>
      </c>
      <c r="AV54" s="11">
        <f t="shared" si="40"/>
        <v>-252</v>
      </c>
      <c r="AW54" s="18">
        <f t="shared" si="41"/>
        <v>-0.23908918406072105</v>
      </c>
      <c r="AX54" s="18">
        <f t="shared" si="42"/>
        <v>1.9874412640126404E-2</v>
      </c>
    </row>
    <row r="55" spans="1:50" x14ac:dyDescent="0.25">
      <c r="A55" s="8">
        <v>533</v>
      </c>
      <c r="B55" s="9" t="s">
        <v>57</v>
      </c>
      <c r="C55" s="16">
        <v>116</v>
      </c>
      <c r="D55" s="11"/>
      <c r="E55" s="16">
        <v>235</v>
      </c>
      <c r="F55" s="12"/>
      <c r="G55" s="18">
        <f t="shared" si="18"/>
        <v>0.49361702127659574</v>
      </c>
      <c r="H55" s="12"/>
      <c r="I55" s="16">
        <v>128</v>
      </c>
      <c r="J55" s="11"/>
      <c r="K55" s="16">
        <v>208</v>
      </c>
      <c r="L55" s="12"/>
      <c r="M55" s="18">
        <f t="shared" si="19"/>
        <v>0.61538461538461542</v>
      </c>
      <c r="N55" s="12"/>
      <c r="O55" s="23">
        <v>161</v>
      </c>
      <c r="P55" s="16"/>
      <c r="Q55" s="23">
        <v>230</v>
      </c>
      <c r="R55" s="16"/>
      <c r="S55" s="24">
        <f t="shared" si="20"/>
        <v>0.7</v>
      </c>
      <c r="T55" s="12"/>
      <c r="U55" s="23">
        <v>130</v>
      </c>
      <c r="V55" s="16"/>
      <c r="W55" s="23">
        <v>188</v>
      </c>
      <c r="X55" s="16"/>
      <c r="Y55" s="24">
        <f t="shared" si="21"/>
        <v>0.69148936170212771</v>
      </c>
      <c r="Z55" s="12"/>
      <c r="AA55" s="23">
        <v>114</v>
      </c>
      <c r="AB55" s="16"/>
      <c r="AC55" s="23">
        <v>146</v>
      </c>
      <c r="AD55" s="16"/>
      <c r="AE55" s="24">
        <f t="shared" si="4"/>
        <v>0.78082191780821919</v>
      </c>
      <c r="AF55" s="12"/>
      <c r="AG55" s="12"/>
      <c r="AH55" s="11">
        <f t="shared" si="25"/>
        <v>135</v>
      </c>
      <c r="AI55" s="12"/>
      <c r="AJ55" s="11">
        <f t="shared" si="26"/>
        <v>188</v>
      </c>
      <c r="AK55" s="12"/>
      <c r="AL55" s="18">
        <f t="shared" si="27"/>
        <v>0.72410375983678232</v>
      </c>
      <c r="AM55" s="12"/>
      <c r="AN55" s="11">
        <f t="shared" si="28"/>
        <v>-16</v>
      </c>
      <c r="AO55" s="18">
        <f t="shared" si="29"/>
        <v>-0.12307692307692308</v>
      </c>
      <c r="AP55" s="11">
        <f t="shared" si="30"/>
        <v>-42</v>
      </c>
      <c r="AQ55" s="18">
        <f t="shared" si="31"/>
        <v>-0.22340425531914893</v>
      </c>
      <c r="AR55" s="18">
        <f t="shared" si="32"/>
        <v>8.9332556106091476E-2</v>
      </c>
      <c r="AS55" s="12"/>
      <c r="AT55" s="11">
        <f t="shared" si="38"/>
        <v>-47</v>
      </c>
      <c r="AU55" s="18">
        <f t="shared" si="39"/>
        <v>-0.29192546583850931</v>
      </c>
      <c r="AV55" s="11">
        <f t="shared" si="40"/>
        <v>-84</v>
      </c>
      <c r="AW55" s="18">
        <f t="shared" si="41"/>
        <v>-0.36521739130434783</v>
      </c>
      <c r="AX55" s="18">
        <f t="shared" si="42"/>
        <v>8.0821917808219235E-2</v>
      </c>
    </row>
    <row r="56" spans="1:50" x14ac:dyDescent="0.25">
      <c r="A56" s="8">
        <v>522</v>
      </c>
      <c r="B56" s="9" t="s">
        <v>58</v>
      </c>
      <c r="C56" s="16">
        <v>1457</v>
      </c>
      <c r="D56" s="11"/>
      <c r="E56" s="16">
        <v>2381</v>
      </c>
      <c r="F56" s="12"/>
      <c r="G56" s="18">
        <f t="shared" si="18"/>
        <v>0.61192776144477112</v>
      </c>
      <c r="H56" s="12"/>
      <c r="I56" s="16">
        <v>1386</v>
      </c>
      <c r="J56" s="11"/>
      <c r="K56" s="16">
        <v>2212</v>
      </c>
      <c r="L56" s="12"/>
      <c r="M56" s="18">
        <f t="shared" si="19"/>
        <v>0.62658227848101267</v>
      </c>
      <c r="N56" s="12"/>
      <c r="O56" s="23">
        <v>1317</v>
      </c>
      <c r="P56" s="16"/>
      <c r="Q56" s="23">
        <v>2170</v>
      </c>
      <c r="R56" s="16"/>
      <c r="S56" s="24">
        <f t="shared" si="20"/>
        <v>0.60691244239631337</v>
      </c>
      <c r="T56" s="12"/>
      <c r="U56" s="23">
        <v>1270</v>
      </c>
      <c r="V56" s="16"/>
      <c r="W56" s="23">
        <v>2003</v>
      </c>
      <c r="X56" s="16"/>
      <c r="Y56" s="24">
        <f t="shared" si="21"/>
        <v>0.63404892661008483</v>
      </c>
      <c r="Z56" s="12"/>
      <c r="AA56" s="23">
        <v>1188</v>
      </c>
      <c r="AB56" s="16"/>
      <c r="AC56" s="23">
        <v>1771</v>
      </c>
      <c r="AD56" s="16"/>
      <c r="AE56" s="24">
        <f t="shared" si="4"/>
        <v>0.67080745341614911</v>
      </c>
      <c r="AF56" s="12"/>
      <c r="AG56" s="12"/>
      <c r="AH56" s="11">
        <f t="shared" si="25"/>
        <v>1258.3333333333333</v>
      </c>
      <c r="AI56" s="12"/>
      <c r="AJ56" s="11">
        <f t="shared" si="26"/>
        <v>1981.3333333333333</v>
      </c>
      <c r="AK56" s="12"/>
      <c r="AL56" s="18">
        <f t="shared" si="27"/>
        <v>0.63725627414084907</v>
      </c>
      <c r="AM56" s="12"/>
      <c r="AN56" s="11">
        <f t="shared" si="28"/>
        <v>-82</v>
      </c>
      <c r="AO56" s="18">
        <f t="shared" si="29"/>
        <v>-6.4566929133858267E-2</v>
      </c>
      <c r="AP56" s="11">
        <f t="shared" si="30"/>
        <v>-232</v>
      </c>
      <c r="AQ56" s="18">
        <f t="shared" si="31"/>
        <v>-0.11582626060908637</v>
      </c>
      <c r="AR56" s="18">
        <f t="shared" si="32"/>
        <v>3.6758526806064284E-2</v>
      </c>
      <c r="AS56" s="12"/>
      <c r="AT56" s="11">
        <f t="shared" si="38"/>
        <v>-129</v>
      </c>
      <c r="AU56" s="18">
        <f t="shared" si="39"/>
        <v>-9.7949886104783598E-2</v>
      </c>
      <c r="AV56" s="11">
        <f t="shared" si="40"/>
        <v>-399</v>
      </c>
      <c r="AW56" s="18">
        <f t="shared" si="41"/>
        <v>-0.18387096774193548</v>
      </c>
      <c r="AX56" s="18">
        <f t="shared" si="42"/>
        <v>6.3895011019835746E-2</v>
      </c>
    </row>
    <row r="57" spans="1:50" x14ac:dyDescent="0.25">
      <c r="A57" s="8">
        <v>534</v>
      </c>
      <c r="B57" s="9" t="s">
        <v>59</v>
      </c>
      <c r="C57" s="16">
        <v>111</v>
      </c>
      <c r="D57" s="11"/>
      <c r="E57" s="16">
        <v>152</v>
      </c>
      <c r="F57" s="12"/>
      <c r="G57" s="18">
        <f t="shared" si="18"/>
        <v>0.73026315789473684</v>
      </c>
      <c r="H57" s="12"/>
      <c r="I57" s="16">
        <v>118</v>
      </c>
      <c r="J57" s="11"/>
      <c r="K57" s="16">
        <v>166</v>
      </c>
      <c r="L57" s="12"/>
      <c r="M57" s="18">
        <f t="shared" si="19"/>
        <v>0.71084337349397586</v>
      </c>
      <c r="N57" s="12"/>
      <c r="O57" s="23">
        <v>134</v>
      </c>
      <c r="P57" s="16"/>
      <c r="Q57" s="23">
        <v>168</v>
      </c>
      <c r="R57" s="16"/>
      <c r="S57" s="24">
        <f t="shared" si="20"/>
        <v>0.79761904761904767</v>
      </c>
      <c r="T57" s="12"/>
      <c r="U57" s="23">
        <v>125</v>
      </c>
      <c r="V57" s="16"/>
      <c r="W57" s="23">
        <v>159</v>
      </c>
      <c r="X57" s="16"/>
      <c r="Y57" s="24">
        <f t="shared" si="21"/>
        <v>0.78616352201257866</v>
      </c>
      <c r="Z57" s="12"/>
      <c r="AA57" s="23">
        <v>131</v>
      </c>
      <c r="AB57" s="16"/>
      <c r="AC57" s="23">
        <v>174</v>
      </c>
      <c r="AD57" s="16"/>
      <c r="AE57" s="24">
        <f t="shared" si="4"/>
        <v>0.75287356321839083</v>
      </c>
      <c r="AF57" s="12"/>
      <c r="AG57" s="12"/>
      <c r="AH57" s="11">
        <f t="shared" si="25"/>
        <v>130</v>
      </c>
      <c r="AI57" s="12"/>
      <c r="AJ57" s="11">
        <f t="shared" si="26"/>
        <v>167</v>
      </c>
      <c r="AK57" s="12"/>
      <c r="AL57" s="18">
        <f t="shared" si="27"/>
        <v>0.77888537761667231</v>
      </c>
      <c r="AM57" s="12"/>
      <c r="AN57" s="11">
        <f t="shared" si="28"/>
        <v>6</v>
      </c>
      <c r="AO57" s="18">
        <f t="shared" si="29"/>
        <v>4.8000000000000001E-2</v>
      </c>
      <c r="AP57" s="11">
        <f t="shared" si="30"/>
        <v>15</v>
      </c>
      <c r="AQ57" s="18">
        <f t="shared" si="31"/>
        <v>9.4339622641509441E-2</v>
      </c>
      <c r="AR57" s="18">
        <f t="shared" si="32"/>
        <v>-3.3289958794187835E-2</v>
      </c>
      <c r="AS57" s="12"/>
      <c r="AT57" s="11">
        <f t="shared" si="38"/>
        <v>-3</v>
      </c>
      <c r="AU57" s="18">
        <f t="shared" si="39"/>
        <v>-2.2388059701492536E-2</v>
      </c>
      <c r="AV57" s="11">
        <f t="shared" si="40"/>
        <v>6</v>
      </c>
      <c r="AW57" s="18">
        <f t="shared" si="41"/>
        <v>3.5714285714285712E-2</v>
      </c>
      <c r="AX57" s="18">
        <f t="shared" si="42"/>
        <v>-4.4745484400656843E-2</v>
      </c>
    </row>
    <row r="58" spans="1:50" x14ac:dyDescent="0.25">
      <c r="A58" s="8">
        <v>504</v>
      </c>
      <c r="B58" s="9" t="s">
        <v>60</v>
      </c>
      <c r="C58" s="16">
        <v>320</v>
      </c>
      <c r="D58" s="11"/>
      <c r="E58" s="16">
        <v>627</v>
      </c>
      <c r="F58" s="12"/>
      <c r="G58" s="18">
        <f t="shared" si="18"/>
        <v>0.5103668261562998</v>
      </c>
      <c r="H58" s="12"/>
      <c r="I58" s="16">
        <v>241</v>
      </c>
      <c r="J58" s="11"/>
      <c r="K58" s="16">
        <v>494</v>
      </c>
      <c r="L58" s="12"/>
      <c r="M58" s="18">
        <f t="shared" si="19"/>
        <v>0.48785425101214575</v>
      </c>
      <c r="N58" s="12"/>
      <c r="O58" s="23">
        <v>302</v>
      </c>
      <c r="P58" s="16"/>
      <c r="Q58" s="23">
        <v>591</v>
      </c>
      <c r="R58" s="16"/>
      <c r="S58" s="24">
        <f t="shared" si="20"/>
        <v>0.51099830795262269</v>
      </c>
      <c r="T58" s="12"/>
      <c r="U58" s="23">
        <v>427</v>
      </c>
      <c r="V58" s="16"/>
      <c r="W58" s="23">
        <v>711</v>
      </c>
      <c r="X58" s="16"/>
      <c r="Y58" s="24">
        <f t="shared" si="21"/>
        <v>0.60056258790436001</v>
      </c>
      <c r="Z58" s="12"/>
      <c r="AA58" s="23">
        <v>388</v>
      </c>
      <c r="AB58" s="16"/>
      <c r="AC58" s="23">
        <v>680</v>
      </c>
      <c r="AD58" s="16"/>
      <c r="AE58" s="24">
        <f t="shared" si="4"/>
        <v>0.57058823529411762</v>
      </c>
      <c r="AF58" s="12"/>
      <c r="AG58" s="12"/>
      <c r="AH58" s="11">
        <f t="shared" si="25"/>
        <v>372.33333333333331</v>
      </c>
      <c r="AI58" s="12"/>
      <c r="AJ58" s="11">
        <f t="shared" si="26"/>
        <v>660.66666666666663</v>
      </c>
      <c r="AK58" s="12"/>
      <c r="AL58" s="18">
        <f t="shared" si="27"/>
        <v>0.56071637705036681</v>
      </c>
      <c r="AM58" s="12"/>
      <c r="AN58" s="11">
        <f t="shared" si="28"/>
        <v>-39</v>
      </c>
      <c r="AO58" s="18">
        <f t="shared" si="29"/>
        <v>-9.1334894613583142E-2</v>
      </c>
      <c r="AP58" s="11">
        <f t="shared" si="30"/>
        <v>-31</v>
      </c>
      <c r="AQ58" s="18">
        <f t="shared" si="31"/>
        <v>-4.360056258790436E-2</v>
      </c>
      <c r="AR58" s="18">
        <f t="shared" si="32"/>
        <v>-2.9974352610242394E-2</v>
      </c>
      <c r="AS58" s="12"/>
      <c r="AT58" s="11">
        <f t="shared" si="38"/>
        <v>86</v>
      </c>
      <c r="AU58" s="18">
        <f t="shared" si="39"/>
        <v>0.28476821192052981</v>
      </c>
      <c r="AV58" s="11">
        <f t="shared" si="40"/>
        <v>89</v>
      </c>
      <c r="AW58" s="18">
        <f t="shared" si="41"/>
        <v>0.15059221658206429</v>
      </c>
      <c r="AX58" s="18">
        <f t="shared" si="42"/>
        <v>5.958992734149493E-2</v>
      </c>
    </row>
    <row r="59" spans="1:50" x14ac:dyDescent="0.25">
      <c r="A59" s="8">
        <v>516</v>
      </c>
      <c r="B59" s="9" t="s">
        <v>61</v>
      </c>
      <c r="C59" s="16">
        <v>802</v>
      </c>
      <c r="D59" s="11"/>
      <c r="E59" s="16">
        <v>1362</v>
      </c>
      <c r="F59" s="12"/>
      <c r="G59" s="18">
        <f t="shared" si="18"/>
        <v>0.58883994126284878</v>
      </c>
      <c r="H59" s="12"/>
      <c r="I59" s="16">
        <v>754</v>
      </c>
      <c r="J59" s="11"/>
      <c r="K59" s="16">
        <v>1287</v>
      </c>
      <c r="L59" s="12"/>
      <c r="M59" s="18">
        <f t="shared" si="19"/>
        <v>0.58585858585858586</v>
      </c>
      <c r="N59" s="12"/>
      <c r="O59" s="23">
        <v>680</v>
      </c>
      <c r="P59" s="16"/>
      <c r="Q59" s="23">
        <v>1162</v>
      </c>
      <c r="R59" s="16"/>
      <c r="S59" s="24">
        <f t="shared" si="20"/>
        <v>0.58519793459552494</v>
      </c>
      <c r="T59" s="12"/>
      <c r="U59" s="23">
        <v>557</v>
      </c>
      <c r="V59" s="16"/>
      <c r="W59" s="23">
        <v>900</v>
      </c>
      <c r="X59" s="16"/>
      <c r="Y59" s="24">
        <f t="shared" si="21"/>
        <v>0.61888888888888893</v>
      </c>
      <c r="Z59" s="12"/>
      <c r="AA59" s="23">
        <v>390</v>
      </c>
      <c r="AB59" s="16"/>
      <c r="AC59" s="23">
        <v>608</v>
      </c>
      <c r="AD59" s="16"/>
      <c r="AE59" s="24">
        <f t="shared" si="4"/>
        <v>0.64144736842105265</v>
      </c>
      <c r="AF59" s="12"/>
      <c r="AG59" s="12"/>
      <c r="AH59" s="11">
        <f t="shared" si="25"/>
        <v>542.33333333333337</v>
      </c>
      <c r="AI59" s="12"/>
      <c r="AJ59" s="11">
        <f t="shared" si="26"/>
        <v>890</v>
      </c>
      <c r="AK59" s="12"/>
      <c r="AL59" s="18">
        <f t="shared" si="27"/>
        <v>0.61517806396848884</v>
      </c>
      <c r="AM59" s="12"/>
      <c r="AN59" s="11">
        <f t="shared" si="28"/>
        <v>-167</v>
      </c>
      <c r="AO59" s="18">
        <f t="shared" si="29"/>
        <v>-0.29982046678635549</v>
      </c>
      <c r="AP59" s="11">
        <f t="shared" si="30"/>
        <v>-292</v>
      </c>
      <c r="AQ59" s="18">
        <f t="shared" si="31"/>
        <v>-0.32444444444444442</v>
      </c>
      <c r="AR59" s="18">
        <f t="shared" si="32"/>
        <v>2.2558479532163722E-2</v>
      </c>
      <c r="AS59" s="12"/>
      <c r="AT59" s="11">
        <f t="shared" si="38"/>
        <v>-290</v>
      </c>
      <c r="AU59" s="18">
        <f t="shared" si="39"/>
        <v>-0.4264705882352941</v>
      </c>
      <c r="AV59" s="11">
        <f t="shared" si="40"/>
        <v>-554</v>
      </c>
      <c r="AW59" s="18">
        <f t="shared" si="41"/>
        <v>-0.47676419965576594</v>
      </c>
      <c r="AX59" s="18">
        <f t="shared" si="42"/>
        <v>5.6249433825527717E-2</v>
      </c>
    </row>
    <row r="60" spans="1:50" x14ac:dyDescent="0.25">
      <c r="A60" s="8">
        <v>539</v>
      </c>
      <c r="B60" s="9" t="s">
        <v>62</v>
      </c>
      <c r="C60" s="21">
        <v>71</v>
      </c>
      <c r="D60" s="20"/>
      <c r="E60" s="21">
        <v>114</v>
      </c>
      <c r="F60" s="7"/>
      <c r="G60" s="19">
        <f t="shared" si="18"/>
        <v>0.6228070175438597</v>
      </c>
      <c r="H60" s="7"/>
      <c r="I60" s="21">
        <v>181</v>
      </c>
      <c r="J60" s="20"/>
      <c r="K60" s="21">
        <v>271</v>
      </c>
      <c r="L60" s="7"/>
      <c r="M60" s="19">
        <f t="shared" si="19"/>
        <v>0.66789667896678961</v>
      </c>
      <c r="N60" s="7"/>
      <c r="O60" s="25">
        <v>135</v>
      </c>
      <c r="P60" s="21"/>
      <c r="Q60" s="25">
        <v>183</v>
      </c>
      <c r="R60" s="21"/>
      <c r="S60" s="26">
        <f t="shared" si="20"/>
        <v>0.73770491803278693</v>
      </c>
      <c r="T60" s="7"/>
      <c r="U60" s="25">
        <v>116</v>
      </c>
      <c r="V60" s="21"/>
      <c r="W60" s="25">
        <v>158</v>
      </c>
      <c r="X60" s="21"/>
      <c r="Y60" s="26">
        <f t="shared" si="21"/>
        <v>0.73417721518987344</v>
      </c>
      <c r="Z60" s="7"/>
      <c r="AA60" s="25">
        <v>153</v>
      </c>
      <c r="AB60" s="21"/>
      <c r="AC60" s="25">
        <v>199</v>
      </c>
      <c r="AD60" s="21"/>
      <c r="AE60" s="26">
        <f t="shared" si="4"/>
        <v>0.76884422110552764</v>
      </c>
      <c r="AF60" s="7"/>
      <c r="AG60" s="7"/>
      <c r="AH60" s="20">
        <f t="shared" si="25"/>
        <v>134.66666666666666</v>
      </c>
      <c r="AI60" s="7"/>
      <c r="AJ60" s="20">
        <f t="shared" si="26"/>
        <v>180</v>
      </c>
      <c r="AK60" s="7"/>
      <c r="AL60" s="19">
        <f t="shared" si="27"/>
        <v>0.74690878477606271</v>
      </c>
      <c r="AM60" s="7"/>
      <c r="AN60" s="20">
        <f t="shared" si="28"/>
        <v>37</v>
      </c>
      <c r="AO60" s="19">
        <f t="shared" si="29"/>
        <v>0.31896551724137934</v>
      </c>
      <c r="AP60" s="20">
        <f t="shared" si="30"/>
        <v>41</v>
      </c>
      <c r="AQ60" s="19">
        <f t="shared" si="31"/>
        <v>0.25949367088607594</v>
      </c>
      <c r="AR60" s="19">
        <f t="shared" si="32"/>
        <v>3.4667005915654192E-2</v>
      </c>
      <c r="AS60" s="7"/>
      <c r="AT60" s="20">
        <f t="shared" si="38"/>
        <v>18</v>
      </c>
      <c r="AU60" s="19">
        <f t="shared" si="39"/>
        <v>0.13333333333333333</v>
      </c>
      <c r="AV60" s="20">
        <f t="shared" si="40"/>
        <v>16</v>
      </c>
      <c r="AW60" s="19">
        <f t="shared" si="41"/>
        <v>8.7431693989071038E-2</v>
      </c>
      <c r="AX60" s="19">
        <f t="shared" si="42"/>
        <v>3.1139303072740709E-2</v>
      </c>
    </row>
    <row r="61" spans="1:50" x14ac:dyDescent="0.25">
      <c r="A61" s="9"/>
      <c r="B61" s="9"/>
      <c r="C61" s="16"/>
      <c r="D61" s="11"/>
      <c r="E61" s="16"/>
      <c r="F61" s="12"/>
      <c r="G61" s="18"/>
      <c r="H61" s="12"/>
      <c r="I61" s="16"/>
      <c r="J61" s="11"/>
      <c r="K61" s="16"/>
      <c r="L61" s="12"/>
      <c r="M61" s="18"/>
      <c r="N61" s="12"/>
      <c r="O61" s="23"/>
      <c r="P61" s="16"/>
      <c r="Q61" s="23"/>
      <c r="R61" s="16"/>
      <c r="S61" s="24"/>
      <c r="T61" s="12"/>
      <c r="U61" s="23"/>
      <c r="V61" s="16"/>
      <c r="W61" s="23"/>
      <c r="X61" s="16"/>
      <c r="Y61" s="24"/>
      <c r="Z61" s="12"/>
      <c r="AA61" s="23"/>
      <c r="AB61" s="16"/>
      <c r="AC61" s="23"/>
      <c r="AD61" s="16"/>
      <c r="AE61" s="24"/>
      <c r="AF61" s="12"/>
      <c r="AG61" s="12"/>
      <c r="AH61" s="11"/>
      <c r="AI61" s="12"/>
      <c r="AJ61" s="11"/>
      <c r="AK61" s="12"/>
      <c r="AL61" s="18"/>
      <c r="AM61" s="12"/>
      <c r="AN61" s="11"/>
      <c r="AO61" s="18"/>
      <c r="AP61" s="11"/>
      <c r="AQ61" s="18"/>
      <c r="AR61" s="18"/>
      <c r="AS61" s="12"/>
      <c r="AT61" s="11"/>
      <c r="AU61" s="18"/>
      <c r="AV61" s="11"/>
      <c r="AW61" s="18"/>
      <c r="AX61" s="18"/>
    </row>
    <row r="62" spans="1:50" x14ac:dyDescent="0.25">
      <c r="A62" s="9" t="s">
        <v>3</v>
      </c>
      <c r="B62" s="9" t="s">
        <v>63</v>
      </c>
      <c r="C62" s="16">
        <v>20780</v>
      </c>
      <c r="D62" s="11"/>
      <c r="E62" s="16">
        <v>33400</v>
      </c>
      <c r="F62" s="12"/>
      <c r="G62" s="18">
        <f t="shared" ref="G62" si="43">C62/E62</f>
        <v>0.6221556886227545</v>
      </c>
      <c r="H62" s="12"/>
      <c r="I62" s="16">
        <v>19750</v>
      </c>
      <c r="J62" s="11"/>
      <c r="K62" s="16">
        <v>30631</v>
      </c>
      <c r="L62" s="12"/>
      <c r="M62" s="18">
        <f t="shared" ref="M62" si="44">I62/K62</f>
        <v>0.64477163657732361</v>
      </c>
      <c r="N62" s="12"/>
      <c r="O62" s="23">
        <v>19455</v>
      </c>
      <c r="P62" s="16"/>
      <c r="Q62" s="23">
        <v>30085</v>
      </c>
      <c r="R62" s="16"/>
      <c r="S62" s="24">
        <f t="shared" ref="S62" si="45">O62/Q62</f>
        <v>0.64666777463852421</v>
      </c>
      <c r="T62" s="12"/>
      <c r="U62" s="23">
        <v>18856</v>
      </c>
      <c r="V62" s="16"/>
      <c r="W62" s="23">
        <v>28587</v>
      </c>
      <c r="X62" s="16"/>
      <c r="Y62" s="24">
        <f t="shared" ref="Y62" si="46">U62/W62</f>
        <v>0.65960051771784378</v>
      </c>
      <c r="Z62" s="12"/>
      <c r="AA62" s="23">
        <v>19421</v>
      </c>
      <c r="AB62" s="16"/>
      <c r="AC62" s="23">
        <v>28064</v>
      </c>
      <c r="AD62" s="16"/>
      <c r="AE62" s="24">
        <f t="shared" si="4"/>
        <v>0.69202537058152791</v>
      </c>
      <c r="AF62" s="12"/>
      <c r="AG62" s="12"/>
      <c r="AH62" s="11">
        <f t="shared" si="25"/>
        <v>19244</v>
      </c>
      <c r="AI62" s="12"/>
      <c r="AJ62" s="11">
        <f t="shared" si="26"/>
        <v>28912</v>
      </c>
      <c r="AK62" s="12"/>
      <c r="AL62" s="18">
        <f t="shared" si="27"/>
        <v>0.66609788764596534</v>
      </c>
      <c r="AM62" s="12"/>
      <c r="AN62" s="11">
        <f t="shared" si="28"/>
        <v>565</v>
      </c>
      <c r="AO62" s="18">
        <f t="shared" si="29"/>
        <v>2.9963937208315656E-2</v>
      </c>
      <c r="AP62" s="11">
        <f t="shared" si="30"/>
        <v>-523</v>
      </c>
      <c r="AQ62" s="18">
        <f t="shared" si="31"/>
        <v>-1.8295029209081052E-2</v>
      </c>
      <c r="AR62" s="18">
        <f t="shared" si="32"/>
        <v>3.2424852863684128E-2</v>
      </c>
      <c r="AS62" s="12"/>
      <c r="AT62" s="11">
        <f t="shared" si="38"/>
        <v>-34</v>
      </c>
      <c r="AU62" s="18">
        <f t="shared" si="39"/>
        <v>-1.7476227190953483E-3</v>
      </c>
      <c r="AV62" s="11">
        <f t="shared" si="40"/>
        <v>-2021</v>
      </c>
      <c r="AW62" s="18">
        <f t="shared" si="41"/>
        <v>-6.7176333721123485E-2</v>
      </c>
      <c r="AX62" s="18">
        <f t="shared" si="42"/>
        <v>4.5357595943003703E-2</v>
      </c>
    </row>
    <row r="63" spans="1:50" x14ac:dyDescent="0.25">
      <c r="A63" s="9"/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</row>
    <row r="64" spans="1:50" x14ac:dyDescent="0.25">
      <c r="A64" s="10" t="s">
        <v>64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75" bottom="0.5" header="0.3" footer="0.3"/>
  <pageSetup scale="61" fitToWidth="7" orientation="landscape" horizontalDpi="1200" verticalDpi="1200" r:id="rId1"/>
  <headerFooter>
    <oddHeader>&amp;CIllinois Community College Board
2P1:  Credential, Certificate, or Degree
Grand Total Students
Program Years:  2014 - 2018</oddHeader>
    <oddFooter>&amp;L  SOURCE OF DATA:      Annual Enrollment &amp; Completion Data  (A1)</oddFooter>
  </headerFooter>
  <colBreaks count="1" manualBreakCount="1">
    <brk id="26" min="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Normal="100" workbookViewId="0">
      <pane xSplit="2" ySplit="9" topLeftCell="C10" activePane="bottomRight" state="frozen"/>
      <selection activeCell="AH12" sqref="AH12"/>
      <selection pane="topRight" activeCell="AH12" sqref="AH12"/>
      <selection pane="bottomLeft" activeCell="AH12" sqref="AH12"/>
      <selection pane="bottomRight" activeCell="C10" sqref="C10"/>
    </sheetView>
  </sheetViews>
  <sheetFormatPr defaultRowHeight="15" x14ac:dyDescent="0.2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  <col min="10" max="10" width="3.85546875" customWidth="1"/>
    <col min="12" max="12" width="3.85546875" customWidth="1"/>
    <col min="13" max="13" width="10.7109375" customWidth="1"/>
    <col min="14" max="14" width="3.42578125" customWidth="1"/>
    <col min="16" max="16" width="3.85546875" customWidth="1"/>
    <col min="18" max="18" width="3.85546875" customWidth="1"/>
    <col min="19" max="19" width="10.7109375" customWidth="1"/>
    <col min="20" max="20" width="3.42578125" customWidth="1"/>
    <col min="22" max="22" width="3.85546875" customWidth="1"/>
    <col min="24" max="24" width="3.85546875" customWidth="1"/>
    <col min="25" max="25" width="10.7109375" customWidth="1"/>
    <col min="26" max="26" width="3.42578125" customWidth="1"/>
    <col min="28" max="28" width="3.85546875" customWidth="1"/>
    <col min="30" max="30" width="3.85546875" customWidth="1"/>
    <col min="31" max="31" width="10.7109375" customWidth="1"/>
    <col min="32" max="32" width="3.42578125" customWidth="1"/>
    <col min="33" max="33" width="2.85546875" customWidth="1"/>
    <col min="35" max="35" width="3.85546875" customWidth="1"/>
    <col min="37" max="37" width="3.85546875" customWidth="1"/>
    <col min="38" max="38" width="10.7109375" customWidth="1"/>
    <col min="39" max="39" width="3.42578125" customWidth="1"/>
    <col min="41" max="41" width="9.140625" customWidth="1"/>
    <col min="43" max="43" width="10" customWidth="1"/>
    <col min="44" max="44" width="10.7109375" customWidth="1"/>
    <col min="45" max="45" width="3.42578125" customWidth="1"/>
    <col min="47" max="47" width="9.140625" customWidth="1"/>
    <col min="49" max="49" width="10.28515625" customWidth="1"/>
    <col min="50" max="50" width="10.7109375" customWidth="1"/>
    <col min="51" max="51" width="3.42578125" customWidth="1"/>
  </cols>
  <sheetData>
    <row r="1" spans="1:5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 t="s">
        <v>3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25">
      <c r="A2" s="14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 t="s">
        <v>3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25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 t="s">
        <v>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x14ac:dyDescent="0.25">
      <c r="A4" s="1" t="s">
        <v>140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51" x14ac:dyDescent="0.25">
      <c r="AN6" s="2" t="s">
        <v>141</v>
      </c>
      <c r="AO6" s="3"/>
      <c r="AP6" s="3"/>
      <c r="AQ6" s="3"/>
      <c r="AR6" s="3"/>
      <c r="AS6" s="3"/>
      <c r="AT6" s="2" t="s">
        <v>142</v>
      </c>
      <c r="AU6" s="3"/>
      <c r="AV6" s="3"/>
      <c r="AW6" s="3"/>
      <c r="AX6" s="3"/>
      <c r="AY6" s="3"/>
    </row>
    <row r="7" spans="1:51" x14ac:dyDescent="0.25">
      <c r="A7" s="1"/>
      <c r="B7" s="4"/>
      <c r="C7" s="2">
        <v>2014</v>
      </c>
      <c r="D7" s="2"/>
      <c r="E7" s="2"/>
      <c r="F7" s="2"/>
      <c r="G7" s="2"/>
      <c r="H7" s="2"/>
      <c r="I7" s="2">
        <v>2015</v>
      </c>
      <c r="J7" s="2"/>
      <c r="K7" s="2"/>
      <c r="L7" s="2"/>
      <c r="M7" s="2"/>
      <c r="N7" s="2"/>
      <c r="O7" s="2">
        <v>2016</v>
      </c>
      <c r="P7" s="2"/>
      <c r="Q7" s="2"/>
      <c r="R7" s="2"/>
      <c r="S7" s="2"/>
      <c r="T7" s="2"/>
      <c r="U7" s="2">
        <v>2017</v>
      </c>
      <c r="V7" s="2"/>
      <c r="W7" s="2"/>
      <c r="X7" s="2"/>
      <c r="Y7" s="2"/>
      <c r="Z7" s="2"/>
      <c r="AA7" s="2">
        <v>2018</v>
      </c>
      <c r="AB7" s="2"/>
      <c r="AC7" s="2"/>
      <c r="AD7" s="2"/>
      <c r="AE7" s="2"/>
      <c r="AF7" s="2"/>
      <c r="AH7" s="2" t="s">
        <v>2</v>
      </c>
      <c r="AI7" s="2"/>
      <c r="AJ7" s="2"/>
      <c r="AK7" s="2"/>
      <c r="AL7" s="2"/>
      <c r="AM7" s="2"/>
      <c r="AN7" s="3" t="s">
        <v>3</v>
      </c>
      <c r="AO7" s="3"/>
      <c r="AP7" s="3"/>
      <c r="AQ7" s="3"/>
      <c r="AR7" s="3" t="s">
        <v>4</v>
      </c>
      <c r="AS7" s="3"/>
      <c r="AT7" s="3" t="s">
        <v>3</v>
      </c>
      <c r="AU7" s="3"/>
      <c r="AV7" s="3"/>
      <c r="AW7" s="3"/>
      <c r="AX7" s="3" t="s">
        <v>4</v>
      </c>
      <c r="AY7" s="3"/>
    </row>
    <row r="8" spans="1:51" x14ac:dyDescent="0.25">
      <c r="A8" s="1"/>
      <c r="B8" s="4"/>
      <c r="C8" s="2" t="s">
        <v>3</v>
      </c>
      <c r="D8" s="2"/>
      <c r="E8" s="2"/>
      <c r="F8" s="2"/>
      <c r="G8" s="3" t="s">
        <v>4</v>
      </c>
      <c r="H8" s="5"/>
      <c r="I8" s="2" t="s">
        <v>3</v>
      </c>
      <c r="J8" s="2"/>
      <c r="K8" s="2"/>
      <c r="L8" s="2"/>
      <c r="M8" s="3" t="s">
        <v>4</v>
      </c>
      <c r="N8" s="5"/>
      <c r="O8" s="2" t="s">
        <v>3</v>
      </c>
      <c r="P8" s="2"/>
      <c r="Q8" s="2"/>
      <c r="R8" s="2"/>
      <c r="S8" s="3" t="s">
        <v>4</v>
      </c>
      <c r="T8" s="5"/>
      <c r="U8" s="2" t="s">
        <v>3</v>
      </c>
      <c r="V8" s="2"/>
      <c r="W8" s="2"/>
      <c r="X8" s="2"/>
      <c r="Y8" s="3" t="s">
        <v>4</v>
      </c>
      <c r="Z8" s="5"/>
      <c r="AA8" s="2" t="s">
        <v>3</v>
      </c>
      <c r="AB8" s="2"/>
      <c r="AC8" s="2"/>
      <c r="AD8" s="2"/>
      <c r="AE8" s="3" t="s">
        <v>4</v>
      </c>
      <c r="AF8" s="5"/>
      <c r="AH8" s="2" t="s">
        <v>3</v>
      </c>
      <c r="AI8" s="2"/>
      <c r="AJ8" s="2"/>
      <c r="AK8" s="2"/>
      <c r="AL8" s="3" t="s">
        <v>4</v>
      </c>
      <c r="AM8" s="5"/>
      <c r="AN8" s="3" t="s">
        <v>5</v>
      </c>
      <c r="AO8" s="3"/>
      <c r="AP8" s="3" t="s">
        <v>6</v>
      </c>
      <c r="AQ8" s="3"/>
      <c r="AR8" s="3" t="s">
        <v>7</v>
      </c>
      <c r="AS8" s="3"/>
      <c r="AT8" s="3" t="s">
        <v>5</v>
      </c>
      <c r="AU8" s="3"/>
      <c r="AV8" s="3" t="s">
        <v>6</v>
      </c>
      <c r="AW8" s="3"/>
      <c r="AX8" s="3" t="s">
        <v>7</v>
      </c>
      <c r="AY8" s="3"/>
    </row>
    <row r="9" spans="1:51" x14ac:dyDescent="0.25">
      <c r="A9" s="6" t="s">
        <v>8</v>
      </c>
      <c r="B9" s="6" t="s">
        <v>9</v>
      </c>
      <c r="C9" s="5" t="s">
        <v>5</v>
      </c>
      <c r="D9" s="5"/>
      <c r="E9" s="5" t="s">
        <v>6</v>
      </c>
      <c r="F9" s="5"/>
      <c r="G9" s="5" t="s">
        <v>7</v>
      </c>
      <c r="H9" s="5"/>
      <c r="I9" s="5" t="s">
        <v>5</v>
      </c>
      <c r="J9" s="5"/>
      <c r="K9" s="5" t="s">
        <v>6</v>
      </c>
      <c r="L9" s="5"/>
      <c r="M9" s="5" t="s">
        <v>7</v>
      </c>
      <c r="N9" s="5"/>
      <c r="O9" s="5" t="s">
        <v>5</v>
      </c>
      <c r="P9" s="5"/>
      <c r="Q9" s="5" t="s">
        <v>6</v>
      </c>
      <c r="R9" s="5"/>
      <c r="S9" s="5" t="s">
        <v>7</v>
      </c>
      <c r="T9" s="5"/>
      <c r="U9" s="5" t="s">
        <v>5</v>
      </c>
      <c r="V9" s="5"/>
      <c r="W9" s="5" t="s">
        <v>6</v>
      </c>
      <c r="X9" s="5"/>
      <c r="Y9" s="5" t="s">
        <v>7</v>
      </c>
      <c r="Z9" s="5"/>
      <c r="AA9" s="5" t="s">
        <v>5</v>
      </c>
      <c r="AB9" s="5"/>
      <c r="AC9" s="5" t="s">
        <v>6</v>
      </c>
      <c r="AD9" s="5"/>
      <c r="AE9" s="5" t="s">
        <v>7</v>
      </c>
      <c r="AF9" s="5"/>
      <c r="AH9" s="5" t="s">
        <v>5</v>
      </c>
      <c r="AI9" s="5"/>
      <c r="AJ9" s="5" t="s">
        <v>6</v>
      </c>
      <c r="AK9" s="5"/>
      <c r="AL9" s="5" t="s">
        <v>7</v>
      </c>
      <c r="AM9" s="5"/>
      <c r="AN9" s="7" t="s">
        <v>10</v>
      </c>
      <c r="AO9" s="7" t="s">
        <v>11</v>
      </c>
      <c r="AP9" s="7" t="s">
        <v>10</v>
      </c>
      <c r="AQ9" s="7" t="s">
        <v>11</v>
      </c>
      <c r="AR9" s="7" t="s">
        <v>12</v>
      </c>
      <c r="AT9" s="7" t="s">
        <v>10</v>
      </c>
      <c r="AU9" s="7" t="s">
        <v>11</v>
      </c>
      <c r="AV9" s="7" t="s">
        <v>10</v>
      </c>
      <c r="AW9" s="7" t="s">
        <v>11</v>
      </c>
      <c r="AX9" s="7" t="s">
        <v>12</v>
      </c>
    </row>
    <row r="11" spans="1:51" x14ac:dyDescent="0.25">
      <c r="A11" s="8">
        <v>503</v>
      </c>
      <c r="B11" s="9" t="s">
        <v>13</v>
      </c>
      <c r="C11" s="16">
        <v>280</v>
      </c>
      <c r="D11" s="11"/>
      <c r="E11" s="16">
        <v>533</v>
      </c>
      <c r="F11" s="12"/>
      <c r="G11" s="18">
        <f>C11/E11</f>
        <v>0.52532833020637903</v>
      </c>
      <c r="H11" s="12"/>
      <c r="I11" s="16">
        <v>321</v>
      </c>
      <c r="J11" s="11"/>
      <c r="K11" s="16">
        <v>596</v>
      </c>
      <c r="L11" s="12"/>
      <c r="M11" s="18">
        <f>I11/K11</f>
        <v>0.53859060402684567</v>
      </c>
      <c r="N11" s="12"/>
      <c r="O11" s="16">
        <v>326</v>
      </c>
      <c r="P11" s="11"/>
      <c r="Q11" s="16">
        <v>566</v>
      </c>
      <c r="R11" s="12"/>
      <c r="S11" s="18">
        <f>O11/Q11</f>
        <v>0.57597173144876324</v>
      </c>
      <c r="T11" s="12"/>
      <c r="U11" s="16">
        <v>308</v>
      </c>
      <c r="V11" s="16"/>
      <c r="W11" s="16">
        <v>520</v>
      </c>
      <c r="X11" s="16"/>
      <c r="Y11" s="24">
        <f>U11/W11</f>
        <v>0.59230769230769231</v>
      </c>
      <c r="Z11" s="12"/>
      <c r="AA11" s="16">
        <v>291</v>
      </c>
      <c r="AB11" s="16"/>
      <c r="AC11" s="16">
        <v>481</v>
      </c>
      <c r="AD11" s="16"/>
      <c r="AE11" s="24">
        <f>AA11/AC11</f>
        <v>0.60498960498960497</v>
      </c>
      <c r="AF11" s="12"/>
      <c r="AG11" s="12"/>
      <c r="AH11" s="11">
        <f>AVERAGE(AA11,U11,O11)</f>
        <v>308.33333333333331</v>
      </c>
      <c r="AI11" s="12"/>
      <c r="AJ11" s="11">
        <f>AVERAGE(AC11,W11,Q11)</f>
        <v>522.33333333333337</v>
      </c>
      <c r="AK11" s="12"/>
      <c r="AL11" s="18">
        <f>AVERAGE(AE11,Y11,S11)</f>
        <v>0.59108967624868691</v>
      </c>
      <c r="AM11" s="12"/>
      <c r="AN11" s="11">
        <f>AA11-U11</f>
        <v>-17</v>
      </c>
      <c r="AO11" s="18">
        <f>IF(U11=0,"--",AN11/U11)</f>
        <v>-5.5194805194805192E-2</v>
      </c>
      <c r="AP11" s="11">
        <f>AC11-W11</f>
        <v>-39</v>
      </c>
      <c r="AQ11" s="18">
        <f>IF(W11=0,"--",AP11/W11)</f>
        <v>-7.4999999999999997E-2</v>
      </c>
      <c r="AR11" s="18">
        <f>AE11-Y11</f>
        <v>1.2681912681912655E-2</v>
      </c>
      <c r="AS11" s="12"/>
      <c r="AT11" s="11">
        <f>AA11-O11</f>
        <v>-35</v>
      </c>
      <c r="AU11" s="18">
        <f>IF(O11=0,"--",AT11/O11)</f>
        <v>-0.10736196319018405</v>
      </c>
      <c r="AV11" s="11">
        <f>AC11-Q11</f>
        <v>-85</v>
      </c>
      <c r="AW11" s="18">
        <f>IF(Q11=0,"--",AV11/Q11)</f>
        <v>-0.15017667844522969</v>
      </c>
      <c r="AX11" s="18">
        <f>AE11-S11</f>
        <v>2.9017873540841732E-2</v>
      </c>
    </row>
    <row r="12" spans="1:51" x14ac:dyDescent="0.25">
      <c r="A12" s="8">
        <v>508</v>
      </c>
      <c r="B12" s="9" t="s">
        <v>14</v>
      </c>
      <c r="C12" s="15" t="s">
        <v>73</v>
      </c>
      <c r="D12" s="11"/>
      <c r="E12" s="15" t="s">
        <v>75</v>
      </c>
      <c r="F12" s="12"/>
      <c r="G12" s="13" t="s">
        <v>83</v>
      </c>
      <c r="H12" s="12"/>
      <c r="I12" s="15" t="s">
        <v>96</v>
      </c>
      <c r="J12" s="11"/>
      <c r="K12" s="15" t="s">
        <v>97</v>
      </c>
      <c r="L12" s="12"/>
      <c r="M12" s="13" t="s">
        <v>98</v>
      </c>
      <c r="N12" s="12"/>
      <c r="O12" s="15" t="s">
        <v>111</v>
      </c>
      <c r="P12" s="11"/>
      <c r="Q12" s="15" t="s">
        <v>112</v>
      </c>
      <c r="R12" s="12"/>
      <c r="S12" s="13" t="s">
        <v>120</v>
      </c>
      <c r="T12" s="12"/>
      <c r="U12" s="15" t="s">
        <v>136</v>
      </c>
      <c r="V12" s="16"/>
      <c r="W12" s="15" t="s">
        <v>134</v>
      </c>
      <c r="X12" s="16"/>
      <c r="Y12" s="17" t="s">
        <v>138</v>
      </c>
      <c r="Z12" s="12"/>
      <c r="AA12" s="15" t="s">
        <v>151</v>
      </c>
      <c r="AB12" s="16"/>
      <c r="AC12" s="15" t="s">
        <v>153</v>
      </c>
      <c r="AD12" s="16"/>
      <c r="AE12" s="17" t="s">
        <v>160</v>
      </c>
      <c r="AF12" s="12"/>
      <c r="AG12" s="12"/>
      <c r="AH12" s="28" t="s">
        <v>187</v>
      </c>
      <c r="AI12" s="12"/>
      <c r="AJ12" s="28" t="s">
        <v>188</v>
      </c>
      <c r="AK12" s="12"/>
      <c r="AL12" s="29" t="s">
        <v>189</v>
      </c>
      <c r="AM12" s="12"/>
      <c r="AN12" s="30" t="s">
        <v>203</v>
      </c>
      <c r="AO12" s="13" t="s">
        <v>204</v>
      </c>
      <c r="AP12" s="30" t="s">
        <v>205</v>
      </c>
      <c r="AQ12" s="13" t="s">
        <v>206</v>
      </c>
      <c r="AR12" s="13" t="s">
        <v>207</v>
      </c>
      <c r="AS12" s="12"/>
      <c r="AT12" s="30" t="s">
        <v>208</v>
      </c>
      <c r="AU12" s="13" t="s">
        <v>209</v>
      </c>
      <c r="AV12" s="30" t="s">
        <v>210</v>
      </c>
      <c r="AW12" s="13" t="s">
        <v>211</v>
      </c>
      <c r="AX12" s="13" t="s">
        <v>212</v>
      </c>
    </row>
    <row r="13" spans="1:51" x14ac:dyDescent="0.25">
      <c r="A13" s="8" t="s">
        <v>3</v>
      </c>
      <c r="B13" s="9" t="s">
        <v>15</v>
      </c>
      <c r="C13" s="16">
        <v>188</v>
      </c>
      <c r="D13" s="11"/>
      <c r="E13" s="16">
        <v>213</v>
      </c>
      <c r="F13" s="12"/>
      <c r="G13" s="18">
        <f t="shared" ref="G13:G26" si="0">C13/E13</f>
        <v>0.88262910798122063</v>
      </c>
      <c r="H13" s="12"/>
      <c r="I13" s="16">
        <v>120</v>
      </c>
      <c r="J13" s="11"/>
      <c r="K13" s="16">
        <v>141</v>
      </c>
      <c r="L13" s="12"/>
      <c r="M13" s="18">
        <f t="shared" ref="M13:M26" si="1">I13/K13</f>
        <v>0.85106382978723405</v>
      </c>
      <c r="N13" s="12"/>
      <c r="O13" s="16">
        <v>126</v>
      </c>
      <c r="P13" s="11"/>
      <c r="Q13" s="16">
        <v>153</v>
      </c>
      <c r="R13" s="12"/>
      <c r="S13" s="18">
        <f t="shared" ref="S13:S26" si="2">O13/Q13</f>
        <v>0.82352941176470584</v>
      </c>
      <c r="T13" s="12"/>
      <c r="U13" s="16">
        <v>82</v>
      </c>
      <c r="V13" s="16"/>
      <c r="W13" s="16">
        <v>92</v>
      </c>
      <c r="X13" s="16"/>
      <c r="Y13" s="24">
        <f t="shared" ref="Y13:Y26" si="3">U13/W13</f>
        <v>0.89130434782608692</v>
      </c>
      <c r="Z13" s="12"/>
      <c r="AA13" s="16">
        <v>131</v>
      </c>
      <c r="AB13" s="16"/>
      <c r="AC13" s="16">
        <v>167</v>
      </c>
      <c r="AD13" s="16"/>
      <c r="AE13" s="24">
        <f t="shared" ref="AE13:AE62" si="4">AA13/AC13</f>
        <v>0.78443113772455086</v>
      </c>
      <c r="AF13" s="12"/>
      <c r="AG13" s="12"/>
      <c r="AH13" s="11">
        <f t="shared" ref="AH13:AH26" si="5">AVERAGE(AA13,U13,O13)</f>
        <v>113</v>
      </c>
      <c r="AI13" s="12"/>
      <c r="AJ13" s="11">
        <f t="shared" ref="AJ13:AJ26" si="6">AVERAGE(AC13,W13,Q13)</f>
        <v>137.33333333333334</v>
      </c>
      <c r="AK13" s="12"/>
      <c r="AL13" s="18">
        <f t="shared" ref="AL13:AL26" si="7">AVERAGE(AE13,Y13,S13)</f>
        <v>0.83308829910511462</v>
      </c>
      <c r="AM13" s="12"/>
      <c r="AN13" s="11">
        <f t="shared" ref="AN13:AN62" si="8">AA13-U13</f>
        <v>49</v>
      </c>
      <c r="AO13" s="18">
        <f t="shared" ref="AO13:AO62" si="9">IF(U13=0,"--",AN13/U13)</f>
        <v>0.59756097560975607</v>
      </c>
      <c r="AP13" s="11">
        <f t="shared" ref="AP13:AP62" si="10">AC13-W13</f>
        <v>75</v>
      </c>
      <c r="AQ13" s="18">
        <f t="shared" ref="AQ13:AQ62" si="11">IF(W13=0,"--",AP13/W13)</f>
        <v>0.81521739130434778</v>
      </c>
      <c r="AR13" s="18">
        <f t="shared" ref="AR13:AR62" si="12">AE13-Y13</f>
        <v>-0.10687321010153605</v>
      </c>
      <c r="AS13" s="12"/>
      <c r="AT13" s="11">
        <f t="shared" ref="AT13:AT62" si="13">AA13-O13</f>
        <v>5</v>
      </c>
      <c r="AU13" s="18">
        <f t="shared" ref="AU13:AU62" si="14">IF(O13=0,"--",AT13/O13)</f>
        <v>3.968253968253968E-2</v>
      </c>
      <c r="AV13" s="11">
        <f t="shared" ref="AV13:AV62" si="15">AC13-Q13</f>
        <v>14</v>
      </c>
      <c r="AW13" s="18">
        <f t="shared" ref="AW13:AW62" si="16">IF(Q13=0,"--",AV13/Q13)</f>
        <v>9.1503267973856203E-2</v>
      </c>
      <c r="AX13" s="18">
        <f t="shared" ref="AX13:AX62" si="17">AE13-S13</f>
        <v>-3.9098274040154979E-2</v>
      </c>
    </row>
    <row r="14" spans="1:51" x14ac:dyDescent="0.25">
      <c r="A14" s="8" t="s">
        <v>3</v>
      </c>
      <c r="B14" s="9" t="s">
        <v>16</v>
      </c>
      <c r="C14" s="16">
        <v>225</v>
      </c>
      <c r="D14" s="11"/>
      <c r="E14" s="16">
        <v>251</v>
      </c>
      <c r="F14" s="12"/>
      <c r="G14" s="18">
        <f t="shared" si="0"/>
        <v>0.89641434262948205</v>
      </c>
      <c r="H14" s="12"/>
      <c r="I14" s="16">
        <v>193</v>
      </c>
      <c r="J14" s="11"/>
      <c r="K14" s="16">
        <v>232</v>
      </c>
      <c r="L14" s="12"/>
      <c r="M14" s="18">
        <f t="shared" si="1"/>
        <v>0.8318965517241379</v>
      </c>
      <c r="N14" s="12"/>
      <c r="O14" s="16">
        <v>206</v>
      </c>
      <c r="P14" s="11"/>
      <c r="Q14" s="16">
        <v>265</v>
      </c>
      <c r="R14" s="12"/>
      <c r="S14" s="18">
        <f t="shared" si="2"/>
        <v>0.77735849056603779</v>
      </c>
      <c r="T14" s="12"/>
      <c r="U14" s="16">
        <v>242</v>
      </c>
      <c r="V14" s="16"/>
      <c r="W14" s="16">
        <v>315</v>
      </c>
      <c r="X14" s="16"/>
      <c r="Y14" s="24">
        <f t="shared" si="3"/>
        <v>0.7682539682539683</v>
      </c>
      <c r="Z14" s="12"/>
      <c r="AA14" s="16">
        <v>298</v>
      </c>
      <c r="AB14" s="16"/>
      <c r="AC14" s="16">
        <v>399</v>
      </c>
      <c r="AD14" s="16"/>
      <c r="AE14" s="24">
        <f t="shared" si="4"/>
        <v>0.74686716791979946</v>
      </c>
      <c r="AF14" s="12"/>
      <c r="AG14" s="12"/>
      <c r="AH14" s="11">
        <f t="shared" si="5"/>
        <v>248.66666666666666</v>
      </c>
      <c r="AI14" s="12"/>
      <c r="AJ14" s="11">
        <f t="shared" si="6"/>
        <v>326.33333333333331</v>
      </c>
      <c r="AK14" s="12"/>
      <c r="AL14" s="18">
        <f t="shared" si="7"/>
        <v>0.76415987557993514</v>
      </c>
      <c r="AM14" s="12"/>
      <c r="AN14" s="11">
        <f t="shared" si="8"/>
        <v>56</v>
      </c>
      <c r="AO14" s="18">
        <f t="shared" si="9"/>
        <v>0.23140495867768596</v>
      </c>
      <c r="AP14" s="11">
        <f t="shared" si="10"/>
        <v>84</v>
      </c>
      <c r="AQ14" s="18">
        <f t="shared" si="11"/>
        <v>0.26666666666666666</v>
      </c>
      <c r="AR14" s="18">
        <f t="shared" si="12"/>
        <v>-2.1386800334168843E-2</v>
      </c>
      <c r="AS14" s="12"/>
      <c r="AT14" s="11">
        <f t="shared" si="13"/>
        <v>92</v>
      </c>
      <c r="AU14" s="18">
        <f t="shared" si="14"/>
        <v>0.44660194174757284</v>
      </c>
      <c r="AV14" s="11">
        <f t="shared" si="15"/>
        <v>134</v>
      </c>
      <c r="AW14" s="18">
        <f t="shared" si="16"/>
        <v>0.50566037735849056</v>
      </c>
      <c r="AX14" s="18">
        <f t="shared" si="17"/>
        <v>-3.0491322646238328E-2</v>
      </c>
    </row>
    <row r="15" spans="1:51" x14ac:dyDescent="0.25">
      <c r="A15" s="8" t="s">
        <v>3</v>
      </c>
      <c r="B15" s="9" t="s">
        <v>17</v>
      </c>
      <c r="C15" s="16">
        <v>129</v>
      </c>
      <c r="D15" s="11"/>
      <c r="E15" s="16">
        <v>151</v>
      </c>
      <c r="F15" s="12"/>
      <c r="G15" s="18">
        <f t="shared" si="0"/>
        <v>0.85430463576158944</v>
      </c>
      <c r="H15" s="12"/>
      <c r="I15" s="16">
        <v>152</v>
      </c>
      <c r="J15" s="11"/>
      <c r="K15" s="16">
        <v>167</v>
      </c>
      <c r="L15" s="12"/>
      <c r="M15" s="18">
        <f t="shared" si="1"/>
        <v>0.91017964071856283</v>
      </c>
      <c r="N15" s="12"/>
      <c r="O15" s="16">
        <v>192</v>
      </c>
      <c r="P15" s="11"/>
      <c r="Q15" s="16">
        <v>230</v>
      </c>
      <c r="R15" s="12"/>
      <c r="S15" s="18">
        <f t="shared" si="2"/>
        <v>0.83478260869565213</v>
      </c>
      <c r="T15" s="12"/>
      <c r="U15" s="16">
        <v>128</v>
      </c>
      <c r="V15" s="16"/>
      <c r="W15" s="16">
        <v>163</v>
      </c>
      <c r="X15" s="16"/>
      <c r="Y15" s="24">
        <f t="shared" si="3"/>
        <v>0.78527607361963192</v>
      </c>
      <c r="Z15" s="12"/>
      <c r="AA15" s="16">
        <v>164</v>
      </c>
      <c r="AB15" s="16"/>
      <c r="AC15" s="16">
        <v>197</v>
      </c>
      <c r="AD15" s="16"/>
      <c r="AE15" s="24">
        <f t="shared" si="4"/>
        <v>0.8324873096446701</v>
      </c>
      <c r="AF15" s="12"/>
      <c r="AG15" s="12"/>
      <c r="AH15" s="11">
        <f t="shared" si="5"/>
        <v>161.33333333333334</v>
      </c>
      <c r="AI15" s="12"/>
      <c r="AJ15" s="11">
        <f t="shared" si="6"/>
        <v>196.66666666666666</v>
      </c>
      <c r="AK15" s="12"/>
      <c r="AL15" s="18">
        <f t="shared" si="7"/>
        <v>0.81751533065331816</v>
      </c>
      <c r="AM15" s="12"/>
      <c r="AN15" s="11">
        <f t="shared" si="8"/>
        <v>36</v>
      </c>
      <c r="AO15" s="18">
        <f t="shared" si="9"/>
        <v>0.28125</v>
      </c>
      <c r="AP15" s="11">
        <f t="shared" si="10"/>
        <v>34</v>
      </c>
      <c r="AQ15" s="18">
        <f t="shared" si="11"/>
        <v>0.20858895705521471</v>
      </c>
      <c r="AR15" s="18">
        <f t="shared" si="12"/>
        <v>4.7211236025038184E-2</v>
      </c>
      <c r="AS15" s="12"/>
      <c r="AT15" s="11">
        <f t="shared" si="13"/>
        <v>-28</v>
      </c>
      <c r="AU15" s="18">
        <f t="shared" si="14"/>
        <v>-0.14583333333333334</v>
      </c>
      <c r="AV15" s="11">
        <f t="shared" si="15"/>
        <v>-33</v>
      </c>
      <c r="AW15" s="18">
        <f t="shared" si="16"/>
        <v>-0.14347826086956522</v>
      </c>
      <c r="AX15" s="18">
        <f t="shared" si="17"/>
        <v>-2.2952990509820248E-3</v>
      </c>
    </row>
    <row r="16" spans="1:51" x14ac:dyDescent="0.25">
      <c r="A16" s="8" t="s">
        <v>3</v>
      </c>
      <c r="B16" s="9" t="s">
        <v>18</v>
      </c>
      <c r="C16" s="16">
        <v>17</v>
      </c>
      <c r="D16" s="11"/>
      <c r="E16" s="16">
        <v>20</v>
      </c>
      <c r="F16" s="12"/>
      <c r="G16" s="18">
        <f t="shared" si="0"/>
        <v>0.85</v>
      </c>
      <c r="H16" s="12"/>
      <c r="I16" s="16">
        <v>34</v>
      </c>
      <c r="J16" s="11"/>
      <c r="K16" s="16">
        <v>44</v>
      </c>
      <c r="L16" s="12"/>
      <c r="M16" s="18">
        <f t="shared" si="1"/>
        <v>0.77272727272727271</v>
      </c>
      <c r="N16" s="12"/>
      <c r="O16" s="16">
        <v>54</v>
      </c>
      <c r="P16" s="11"/>
      <c r="Q16" s="16">
        <v>64</v>
      </c>
      <c r="R16" s="12"/>
      <c r="S16" s="18">
        <f t="shared" si="2"/>
        <v>0.84375</v>
      </c>
      <c r="T16" s="12"/>
      <c r="U16" s="16">
        <v>65</v>
      </c>
      <c r="V16" s="16"/>
      <c r="W16" s="16">
        <v>90</v>
      </c>
      <c r="X16" s="16"/>
      <c r="Y16" s="24">
        <f t="shared" si="3"/>
        <v>0.72222222222222221</v>
      </c>
      <c r="Z16" s="12"/>
      <c r="AA16" s="16">
        <v>123</v>
      </c>
      <c r="AB16" s="16"/>
      <c r="AC16" s="16">
        <v>155</v>
      </c>
      <c r="AD16" s="16"/>
      <c r="AE16" s="24">
        <f t="shared" si="4"/>
        <v>0.79354838709677422</v>
      </c>
      <c r="AF16" s="12"/>
      <c r="AG16" s="12"/>
      <c r="AH16" s="11">
        <f t="shared" si="5"/>
        <v>80.666666666666671</v>
      </c>
      <c r="AI16" s="12"/>
      <c r="AJ16" s="11">
        <f t="shared" si="6"/>
        <v>103</v>
      </c>
      <c r="AK16" s="12"/>
      <c r="AL16" s="18">
        <f t="shared" si="7"/>
        <v>0.78650686977299877</v>
      </c>
      <c r="AM16" s="12"/>
      <c r="AN16" s="11">
        <f t="shared" si="8"/>
        <v>58</v>
      </c>
      <c r="AO16" s="18">
        <f t="shared" si="9"/>
        <v>0.89230769230769236</v>
      </c>
      <c r="AP16" s="11">
        <f t="shared" si="10"/>
        <v>65</v>
      </c>
      <c r="AQ16" s="18">
        <f t="shared" si="11"/>
        <v>0.72222222222222221</v>
      </c>
      <c r="AR16" s="18">
        <f t="shared" si="12"/>
        <v>7.1326164874552012E-2</v>
      </c>
      <c r="AS16" s="12"/>
      <c r="AT16" s="11">
        <f t="shared" si="13"/>
        <v>69</v>
      </c>
      <c r="AU16" s="18">
        <f t="shared" si="14"/>
        <v>1.2777777777777777</v>
      </c>
      <c r="AV16" s="11">
        <f t="shared" si="15"/>
        <v>91</v>
      </c>
      <c r="AW16" s="18">
        <f t="shared" si="16"/>
        <v>1.421875</v>
      </c>
      <c r="AX16" s="18">
        <f t="shared" si="17"/>
        <v>-5.0201612903225779E-2</v>
      </c>
    </row>
    <row r="17" spans="1:50" x14ac:dyDescent="0.25">
      <c r="A17" s="8" t="s">
        <v>3</v>
      </c>
      <c r="B17" s="9" t="s">
        <v>19</v>
      </c>
      <c r="C17" s="16">
        <v>187</v>
      </c>
      <c r="D17" s="11"/>
      <c r="E17" s="16">
        <v>213</v>
      </c>
      <c r="F17" s="12"/>
      <c r="G17" s="18">
        <f t="shared" si="0"/>
        <v>0.8779342723004695</v>
      </c>
      <c r="H17" s="12"/>
      <c r="I17" s="16">
        <v>298</v>
      </c>
      <c r="J17" s="11"/>
      <c r="K17" s="16">
        <v>344</v>
      </c>
      <c r="L17" s="12"/>
      <c r="M17" s="18">
        <f t="shared" si="1"/>
        <v>0.86627906976744184</v>
      </c>
      <c r="N17" s="12"/>
      <c r="O17" s="16">
        <v>157</v>
      </c>
      <c r="P17" s="11"/>
      <c r="Q17" s="16">
        <v>188</v>
      </c>
      <c r="R17" s="12"/>
      <c r="S17" s="18">
        <f t="shared" si="2"/>
        <v>0.83510638297872342</v>
      </c>
      <c r="T17" s="12"/>
      <c r="U17" s="16">
        <v>183</v>
      </c>
      <c r="V17" s="16"/>
      <c r="W17" s="16">
        <v>207</v>
      </c>
      <c r="X17" s="16"/>
      <c r="Y17" s="24">
        <f t="shared" si="3"/>
        <v>0.88405797101449279</v>
      </c>
      <c r="Z17" s="12"/>
      <c r="AA17" s="16">
        <v>256</v>
      </c>
      <c r="AB17" s="16"/>
      <c r="AC17" s="16">
        <v>287</v>
      </c>
      <c r="AD17" s="16"/>
      <c r="AE17" s="24">
        <f t="shared" si="4"/>
        <v>0.89198606271777003</v>
      </c>
      <c r="AF17" s="12"/>
      <c r="AG17" s="12"/>
      <c r="AH17" s="11">
        <f t="shared" si="5"/>
        <v>198.66666666666666</v>
      </c>
      <c r="AI17" s="12"/>
      <c r="AJ17" s="11">
        <f t="shared" si="6"/>
        <v>227.33333333333334</v>
      </c>
      <c r="AK17" s="12"/>
      <c r="AL17" s="18">
        <f t="shared" si="7"/>
        <v>0.87038347223699553</v>
      </c>
      <c r="AM17" s="12"/>
      <c r="AN17" s="11">
        <f t="shared" si="8"/>
        <v>73</v>
      </c>
      <c r="AO17" s="18">
        <f t="shared" si="9"/>
        <v>0.39890710382513661</v>
      </c>
      <c r="AP17" s="11">
        <f t="shared" si="10"/>
        <v>80</v>
      </c>
      <c r="AQ17" s="18">
        <f t="shared" si="11"/>
        <v>0.38647342995169082</v>
      </c>
      <c r="AR17" s="18">
        <f t="shared" si="12"/>
        <v>7.9280917032772402E-3</v>
      </c>
      <c r="AS17" s="12"/>
      <c r="AT17" s="11">
        <f t="shared" si="13"/>
        <v>99</v>
      </c>
      <c r="AU17" s="18">
        <f t="shared" si="14"/>
        <v>0.63057324840764328</v>
      </c>
      <c r="AV17" s="11">
        <f t="shared" si="15"/>
        <v>99</v>
      </c>
      <c r="AW17" s="18">
        <f t="shared" si="16"/>
        <v>0.52659574468085102</v>
      </c>
      <c r="AX17" s="18">
        <f t="shared" si="17"/>
        <v>5.6879679739046618E-2</v>
      </c>
    </row>
    <row r="18" spans="1:50" x14ac:dyDescent="0.25">
      <c r="A18" s="8" t="s">
        <v>3</v>
      </c>
      <c r="B18" s="9" t="s">
        <v>20</v>
      </c>
      <c r="C18" s="16">
        <v>5</v>
      </c>
      <c r="D18" s="11"/>
      <c r="E18" s="16">
        <v>9</v>
      </c>
      <c r="F18" s="12"/>
      <c r="G18" s="18">
        <f t="shared" si="0"/>
        <v>0.55555555555555558</v>
      </c>
      <c r="H18" s="12"/>
      <c r="I18" s="16">
        <v>6</v>
      </c>
      <c r="J18" s="11"/>
      <c r="K18" s="16">
        <v>10</v>
      </c>
      <c r="L18" s="12"/>
      <c r="M18" s="18">
        <f t="shared" si="1"/>
        <v>0.6</v>
      </c>
      <c r="N18" s="12"/>
      <c r="O18" s="16">
        <v>5</v>
      </c>
      <c r="P18" s="11"/>
      <c r="Q18" s="16">
        <v>8</v>
      </c>
      <c r="R18" s="12"/>
      <c r="S18" s="18">
        <f t="shared" si="2"/>
        <v>0.625</v>
      </c>
      <c r="T18" s="12"/>
      <c r="U18" s="16">
        <v>17</v>
      </c>
      <c r="V18" s="16"/>
      <c r="W18" s="16">
        <v>26</v>
      </c>
      <c r="X18" s="16"/>
      <c r="Y18" s="24">
        <f t="shared" si="3"/>
        <v>0.65384615384615385</v>
      </c>
      <c r="Z18" s="12"/>
      <c r="AA18" s="16">
        <v>63</v>
      </c>
      <c r="AB18" s="16"/>
      <c r="AC18" s="16">
        <v>97</v>
      </c>
      <c r="AD18" s="16"/>
      <c r="AE18" s="24">
        <f t="shared" si="4"/>
        <v>0.64948453608247425</v>
      </c>
      <c r="AF18" s="12"/>
      <c r="AG18" s="12"/>
      <c r="AH18" s="11">
        <f t="shared" si="5"/>
        <v>28.333333333333332</v>
      </c>
      <c r="AI18" s="12"/>
      <c r="AJ18" s="11">
        <f t="shared" si="6"/>
        <v>43.666666666666664</v>
      </c>
      <c r="AK18" s="12"/>
      <c r="AL18" s="18">
        <f t="shared" si="7"/>
        <v>0.64277689664287607</v>
      </c>
      <c r="AM18" s="12"/>
      <c r="AN18" s="11">
        <f t="shared" si="8"/>
        <v>46</v>
      </c>
      <c r="AO18" s="18">
        <f t="shared" si="9"/>
        <v>2.7058823529411766</v>
      </c>
      <c r="AP18" s="11">
        <f t="shared" si="10"/>
        <v>71</v>
      </c>
      <c r="AQ18" s="18">
        <f t="shared" si="11"/>
        <v>2.7307692307692308</v>
      </c>
      <c r="AR18" s="18">
        <f t="shared" si="12"/>
        <v>-4.3616177636796039E-3</v>
      </c>
      <c r="AS18" s="12"/>
      <c r="AT18" s="11">
        <f t="shared" si="13"/>
        <v>58</v>
      </c>
      <c r="AU18" s="18">
        <f t="shared" si="14"/>
        <v>11.6</v>
      </c>
      <c r="AV18" s="11">
        <f t="shared" si="15"/>
        <v>89</v>
      </c>
      <c r="AW18" s="18">
        <f t="shared" si="16"/>
        <v>11.125</v>
      </c>
      <c r="AX18" s="18">
        <f t="shared" si="17"/>
        <v>2.4484536082474251E-2</v>
      </c>
    </row>
    <row r="19" spans="1:50" x14ac:dyDescent="0.25">
      <c r="A19" s="8" t="s">
        <v>3</v>
      </c>
      <c r="B19" s="9" t="s">
        <v>21</v>
      </c>
      <c r="C19" s="16">
        <v>151</v>
      </c>
      <c r="D19" s="11"/>
      <c r="E19" s="16">
        <v>198</v>
      </c>
      <c r="F19" s="12"/>
      <c r="G19" s="18">
        <f t="shared" si="0"/>
        <v>0.76262626262626265</v>
      </c>
      <c r="H19" s="12"/>
      <c r="I19" s="16">
        <v>166</v>
      </c>
      <c r="J19" s="11"/>
      <c r="K19" s="16">
        <v>184</v>
      </c>
      <c r="L19" s="12"/>
      <c r="M19" s="18">
        <f t="shared" si="1"/>
        <v>0.90217391304347827</v>
      </c>
      <c r="N19" s="12"/>
      <c r="O19" s="16">
        <v>132</v>
      </c>
      <c r="P19" s="11"/>
      <c r="Q19" s="16">
        <v>154</v>
      </c>
      <c r="R19" s="12"/>
      <c r="S19" s="18">
        <f t="shared" si="2"/>
        <v>0.8571428571428571</v>
      </c>
      <c r="T19" s="12"/>
      <c r="U19" s="16">
        <v>172</v>
      </c>
      <c r="V19" s="16"/>
      <c r="W19" s="16">
        <v>194</v>
      </c>
      <c r="X19" s="16"/>
      <c r="Y19" s="24">
        <f t="shared" si="3"/>
        <v>0.88659793814432986</v>
      </c>
      <c r="Z19" s="12"/>
      <c r="AA19" s="16">
        <v>269</v>
      </c>
      <c r="AB19" s="16"/>
      <c r="AC19" s="16">
        <v>322</v>
      </c>
      <c r="AD19" s="16"/>
      <c r="AE19" s="24">
        <f t="shared" si="4"/>
        <v>0.8354037267080745</v>
      </c>
      <c r="AF19" s="12"/>
      <c r="AG19" s="12"/>
      <c r="AH19" s="11">
        <f t="shared" si="5"/>
        <v>191</v>
      </c>
      <c r="AI19" s="12"/>
      <c r="AJ19" s="11">
        <f t="shared" si="6"/>
        <v>223.33333333333334</v>
      </c>
      <c r="AK19" s="12"/>
      <c r="AL19" s="18">
        <f t="shared" si="7"/>
        <v>0.85971484066508719</v>
      </c>
      <c r="AM19" s="12"/>
      <c r="AN19" s="11">
        <f t="shared" si="8"/>
        <v>97</v>
      </c>
      <c r="AO19" s="18">
        <f t="shared" si="9"/>
        <v>0.56395348837209303</v>
      </c>
      <c r="AP19" s="11">
        <f t="shared" si="10"/>
        <v>128</v>
      </c>
      <c r="AQ19" s="18">
        <f t="shared" si="11"/>
        <v>0.65979381443298968</v>
      </c>
      <c r="AR19" s="18">
        <f t="shared" si="12"/>
        <v>-5.1194211436255355E-2</v>
      </c>
      <c r="AS19" s="12"/>
      <c r="AT19" s="11">
        <f t="shared" si="13"/>
        <v>137</v>
      </c>
      <c r="AU19" s="18">
        <f t="shared" si="14"/>
        <v>1.0378787878787878</v>
      </c>
      <c r="AV19" s="11">
        <f t="shared" si="15"/>
        <v>168</v>
      </c>
      <c r="AW19" s="18">
        <f t="shared" si="16"/>
        <v>1.0909090909090908</v>
      </c>
      <c r="AX19" s="18">
        <f t="shared" si="17"/>
        <v>-2.1739130434782594E-2</v>
      </c>
    </row>
    <row r="20" spans="1:50" x14ac:dyDescent="0.25">
      <c r="A20" s="8">
        <v>507</v>
      </c>
      <c r="B20" s="9" t="s">
        <v>22</v>
      </c>
      <c r="C20" s="16">
        <v>224</v>
      </c>
      <c r="D20" s="11"/>
      <c r="E20" s="16">
        <v>330</v>
      </c>
      <c r="F20" s="12"/>
      <c r="G20" s="18">
        <f t="shared" si="0"/>
        <v>0.67878787878787883</v>
      </c>
      <c r="H20" s="12"/>
      <c r="I20" s="16">
        <v>241</v>
      </c>
      <c r="J20" s="11"/>
      <c r="K20" s="16">
        <v>312</v>
      </c>
      <c r="L20" s="12"/>
      <c r="M20" s="18">
        <f t="shared" si="1"/>
        <v>0.77243589743589747</v>
      </c>
      <c r="N20" s="12"/>
      <c r="O20" s="16">
        <v>199</v>
      </c>
      <c r="P20" s="11"/>
      <c r="Q20" s="16">
        <v>258</v>
      </c>
      <c r="R20" s="12"/>
      <c r="S20" s="18">
        <f t="shared" si="2"/>
        <v>0.77131782945736438</v>
      </c>
      <c r="T20" s="12"/>
      <c r="U20" s="16">
        <v>220</v>
      </c>
      <c r="V20" s="16"/>
      <c r="W20" s="16">
        <v>296</v>
      </c>
      <c r="X20" s="16"/>
      <c r="Y20" s="24">
        <f t="shared" si="3"/>
        <v>0.7432432432432432</v>
      </c>
      <c r="Z20" s="12"/>
      <c r="AA20" s="16">
        <v>245</v>
      </c>
      <c r="AB20" s="16"/>
      <c r="AC20" s="16">
        <v>304</v>
      </c>
      <c r="AD20" s="16"/>
      <c r="AE20" s="24">
        <f t="shared" si="4"/>
        <v>0.80592105263157898</v>
      </c>
      <c r="AF20" s="12"/>
      <c r="AG20" s="12"/>
      <c r="AH20" s="11">
        <f t="shared" si="5"/>
        <v>221.33333333333334</v>
      </c>
      <c r="AI20" s="12"/>
      <c r="AJ20" s="11">
        <f t="shared" si="6"/>
        <v>286</v>
      </c>
      <c r="AK20" s="12"/>
      <c r="AL20" s="18">
        <f t="shared" si="7"/>
        <v>0.77349404177739556</v>
      </c>
      <c r="AM20" s="12"/>
      <c r="AN20" s="11">
        <f t="shared" si="8"/>
        <v>25</v>
      </c>
      <c r="AO20" s="18">
        <f t="shared" si="9"/>
        <v>0.11363636363636363</v>
      </c>
      <c r="AP20" s="11">
        <f t="shared" si="10"/>
        <v>8</v>
      </c>
      <c r="AQ20" s="18">
        <f t="shared" si="11"/>
        <v>2.7027027027027029E-2</v>
      </c>
      <c r="AR20" s="18">
        <f t="shared" si="12"/>
        <v>6.2677809388335781E-2</v>
      </c>
      <c r="AS20" s="12"/>
      <c r="AT20" s="11">
        <f t="shared" si="13"/>
        <v>46</v>
      </c>
      <c r="AU20" s="18">
        <f t="shared" si="14"/>
        <v>0.23115577889447236</v>
      </c>
      <c r="AV20" s="11">
        <f t="shared" si="15"/>
        <v>46</v>
      </c>
      <c r="AW20" s="18">
        <f t="shared" si="16"/>
        <v>0.17829457364341086</v>
      </c>
      <c r="AX20" s="18">
        <f t="shared" si="17"/>
        <v>3.4603223174214603E-2</v>
      </c>
    </row>
    <row r="21" spans="1:50" x14ac:dyDescent="0.25">
      <c r="A21" s="8">
        <v>502</v>
      </c>
      <c r="B21" s="9" t="s">
        <v>23</v>
      </c>
      <c r="C21" s="16">
        <v>620</v>
      </c>
      <c r="D21" s="11"/>
      <c r="E21" s="16">
        <v>1061</v>
      </c>
      <c r="F21" s="12"/>
      <c r="G21" s="18">
        <f t="shared" si="0"/>
        <v>0.58435438265786999</v>
      </c>
      <c r="H21" s="12"/>
      <c r="I21" s="16">
        <v>608</v>
      </c>
      <c r="J21" s="11"/>
      <c r="K21" s="16">
        <v>1015</v>
      </c>
      <c r="L21" s="12"/>
      <c r="M21" s="18">
        <f t="shared" si="1"/>
        <v>0.59901477832512318</v>
      </c>
      <c r="N21" s="12"/>
      <c r="O21" s="16">
        <v>699</v>
      </c>
      <c r="P21" s="11"/>
      <c r="Q21" s="16">
        <v>1132</v>
      </c>
      <c r="R21" s="12"/>
      <c r="S21" s="18">
        <f t="shared" si="2"/>
        <v>0.61749116607773846</v>
      </c>
      <c r="T21" s="12"/>
      <c r="U21" s="16">
        <v>786</v>
      </c>
      <c r="V21" s="16"/>
      <c r="W21" s="16">
        <v>1315</v>
      </c>
      <c r="X21" s="16"/>
      <c r="Y21" s="24">
        <f t="shared" si="3"/>
        <v>0.59771863117870727</v>
      </c>
      <c r="Z21" s="12"/>
      <c r="AA21" s="16">
        <v>785</v>
      </c>
      <c r="AB21" s="16"/>
      <c r="AC21" s="16">
        <v>1206</v>
      </c>
      <c r="AD21" s="16"/>
      <c r="AE21" s="24">
        <f t="shared" si="4"/>
        <v>0.65091210613598671</v>
      </c>
      <c r="AF21" s="12"/>
      <c r="AG21" s="12"/>
      <c r="AH21" s="11">
        <f t="shared" si="5"/>
        <v>756.66666666666663</v>
      </c>
      <c r="AI21" s="12"/>
      <c r="AJ21" s="11">
        <f t="shared" si="6"/>
        <v>1217.6666666666667</v>
      </c>
      <c r="AK21" s="12"/>
      <c r="AL21" s="18">
        <f t="shared" si="7"/>
        <v>0.62204063446414415</v>
      </c>
      <c r="AM21" s="12"/>
      <c r="AN21" s="11">
        <f t="shared" si="8"/>
        <v>-1</v>
      </c>
      <c r="AO21" s="18">
        <f t="shared" si="9"/>
        <v>-1.2722646310432571E-3</v>
      </c>
      <c r="AP21" s="11">
        <f t="shared" si="10"/>
        <v>-109</v>
      </c>
      <c r="AQ21" s="18">
        <f t="shared" si="11"/>
        <v>-8.2889733840304181E-2</v>
      </c>
      <c r="AR21" s="18">
        <f t="shared" si="12"/>
        <v>5.3193474957279441E-2</v>
      </c>
      <c r="AS21" s="12"/>
      <c r="AT21" s="11">
        <f t="shared" si="13"/>
        <v>86</v>
      </c>
      <c r="AU21" s="18">
        <f t="shared" si="14"/>
        <v>0.12303290414878398</v>
      </c>
      <c r="AV21" s="11">
        <f t="shared" si="15"/>
        <v>74</v>
      </c>
      <c r="AW21" s="18">
        <f t="shared" si="16"/>
        <v>6.5371024734982339E-2</v>
      </c>
      <c r="AX21" s="18">
        <f t="shared" si="17"/>
        <v>3.342094005824825E-2</v>
      </c>
    </row>
    <row r="22" spans="1:50" x14ac:dyDescent="0.25">
      <c r="A22" s="8">
        <v>509</v>
      </c>
      <c r="B22" s="9" t="s">
        <v>24</v>
      </c>
      <c r="C22" s="16">
        <v>561</v>
      </c>
      <c r="D22" s="11"/>
      <c r="E22" s="16">
        <v>838</v>
      </c>
      <c r="F22" s="12"/>
      <c r="G22" s="18">
        <f t="shared" si="0"/>
        <v>0.66945107398568016</v>
      </c>
      <c r="H22" s="12"/>
      <c r="I22" s="16">
        <v>596</v>
      </c>
      <c r="J22" s="11"/>
      <c r="K22" s="16">
        <v>846</v>
      </c>
      <c r="L22" s="12"/>
      <c r="M22" s="18">
        <f t="shared" si="1"/>
        <v>0.70449172576832153</v>
      </c>
      <c r="N22" s="12"/>
      <c r="O22" s="16">
        <v>534</v>
      </c>
      <c r="P22" s="11"/>
      <c r="Q22" s="16">
        <v>753</v>
      </c>
      <c r="R22" s="12"/>
      <c r="S22" s="18">
        <f t="shared" si="2"/>
        <v>0.70916334661354585</v>
      </c>
      <c r="T22" s="12"/>
      <c r="U22" s="16">
        <v>517</v>
      </c>
      <c r="V22" s="16"/>
      <c r="W22" s="16">
        <v>692</v>
      </c>
      <c r="X22" s="16"/>
      <c r="Y22" s="24">
        <f t="shared" si="3"/>
        <v>0.74710982658959535</v>
      </c>
      <c r="Z22" s="12"/>
      <c r="AA22" s="16">
        <v>448</v>
      </c>
      <c r="AB22" s="16"/>
      <c r="AC22" s="16">
        <v>618</v>
      </c>
      <c r="AD22" s="16"/>
      <c r="AE22" s="24">
        <f t="shared" si="4"/>
        <v>0.72491909385113273</v>
      </c>
      <c r="AF22" s="12"/>
      <c r="AG22" s="12"/>
      <c r="AH22" s="11">
        <f t="shared" si="5"/>
        <v>499.66666666666669</v>
      </c>
      <c r="AI22" s="12"/>
      <c r="AJ22" s="11">
        <f t="shared" si="6"/>
        <v>687.66666666666663</v>
      </c>
      <c r="AK22" s="12"/>
      <c r="AL22" s="18">
        <f t="shared" si="7"/>
        <v>0.72706408901809139</v>
      </c>
      <c r="AM22" s="12"/>
      <c r="AN22" s="11">
        <f t="shared" si="8"/>
        <v>-69</v>
      </c>
      <c r="AO22" s="18">
        <f t="shared" si="9"/>
        <v>-0.13346228239845262</v>
      </c>
      <c r="AP22" s="11">
        <f t="shared" si="10"/>
        <v>-74</v>
      </c>
      <c r="AQ22" s="18">
        <f t="shared" si="11"/>
        <v>-0.1069364161849711</v>
      </c>
      <c r="AR22" s="18">
        <f t="shared" si="12"/>
        <v>-2.2190732738462615E-2</v>
      </c>
      <c r="AS22" s="12"/>
      <c r="AT22" s="11">
        <f t="shared" si="13"/>
        <v>-86</v>
      </c>
      <c r="AU22" s="18">
        <f t="shared" si="14"/>
        <v>-0.16104868913857678</v>
      </c>
      <c r="AV22" s="11">
        <f t="shared" si="15"/>
        <v>-135</v>
      </c>
      <c r="AW22" s="18">
        <f t="shared" si="16"/>
        <v>-0.17928286852589642</v>
      </c>
      <c r="AX22" s="18">
        <f t="shared" si="17"/>
        <v>1.5755747237586881E-2</v>
      </c>
    </row>
    <row r="23" spans="1:50" x14ac:dyDescent="0.25">
      <c r="A23" s="8">
        <v>512</v>
      </c>
      <c r="B23" s="9" t="s">
        <v>25</v>
      </c>
      <c r="C23" s="16">
        <v>332</v>
      </c>
      <c r="D23" s="11"/>
      <c r="E23" s="16">
        <v>537</v>
      </c>
      <c r="F23" s="12"/>
      <c r="G23" s="18">
        <f t="shared" si="0"/>
        <v>0.61824953445065178</v>
      </c>
      <c r="H23" s="12"/>
      <c r="I23" s="16">
        <v>352</v>
      </c>
      <c r="J23" s="11"/>
      <c r="K23" s="16">
        <v>562</v>
      </c>
      <c r="L23" s="12"/>
      <c r="M23" s="18">
        <f t="shared" si="1"/>
        <v>0.62633451957295372</v>
      </c>
      <c r="N23" s="12"/>
      <c r="O23" s="16">
        <v>304</v>
      </c>
      <c r="P23" s="11"/>
      <c r="Q23" s="16">
        <v>491</v>
      </c>
      <c r="R23" s="12"/>
      <c r="S23" s="18">
        <f t="shared" si="2"/>
        <v>0.61914460285132378</v>
      </c>
      <c r="T23" s="12"/>
      <c r="U23" s="16">
        <v>266</v>
      </c>
      <c r="V23" s="16"/>
      <c r="W23" s="16">
        <v>404</v>
      </c>
      <c r="X23" s="16"/>
      <c r="Y23" s="24">
        <f t="shared" si="3"/>
        <v>0.65841584158415845</v>
      </c>
      <c r="Z23" s="12"/>
      <c r="AA23" s="16">
        <v>229</v>
      </c>
      <c r="AB23" s="16"/>
      <c r="AC23" s="16">
        <v>347</v>
      </c>
      <c r="AD23" s="16"/>
      <c r="AE23" s="24">
        <f t="shared" si="4"/>
        <v>0.65994236311239196</v>
      </c>
      <c r="AF23" s="12"/>
      <c r="AG23" s="12"/>
      <c r="AH23" s="11">
        <f t="shared" si="5"/>
        <v>266.33333333333331</v>
      </c>
      <c r="AI23" s="12"/>
      <c r="AJ23" s="11">
        <f t="shared" si="6"/>
        <v>414</v>
      </c>
      <c r="AK23" s="12"/>
      <c r="AL23" s="18">
        <f t="shared" si="7"/>
        <v>0.64583426918262477</v>
      </c>
      <c r="AM23" s="12"/>
      <c r="AN23" s="11">
        <f t="shared" si="8"/>
        <v>-37</v>
      </c>
      <c r="AO23" s="18">
        <f t="shared" si="9"/>
        <v>-0.13909774436090225</v>
      </c>
      <c r="AP23" s="11">
        <f t="shared" si="10"/>
        <v>-57</v>
      </c>
      <c r="AQ23" s="18">
        <f t="shared" si="11"/>
        <v>-0.14108910891089108</v>
      </c>
      <c r="AR23" s="18">
        <f t="shared" si="12"/>
        <v>1.5265215282335154E-3</v>
      </c>
      <c r="AS23" s="12"/>
      <c r="AT23" s="11">
        <f t="shared" si="13"/>
        <v>-75</v>
      </c>
      <c r="AU23" s="18">
        <f t="shared" si="14"/>
        <v>-0.24671052631578946</v>
      </c>
      <c r="AV23" s="11">
        <f t="shared" si="15"/>
        <v>-144</v>
      </c>
      <c r="AW23" s="18">
        <f t="shared" si="16"/>
        <v>-0.29327902240325865</v>
      </c>
      <c r="AX23" s="18">
        <f t="shared" si="17"/>
        <v>4.0797760261068183E-2</v>
      </c>
    </row>
    <row r="24" spans="1:50" x14ac:dyDescent="0.25">
      <c r="A24" s="8">
        <v>540</v>
      </c>
      <c r="B24" s="9" t="s">
        <v>26</v>
      </c>
      <c r="C24" s="16">
        <v>101</v>
      </c>
      <c r="D24" s="11"/>
      <c r="E24" s="16">
        <v>147</v>
      </c>
      <c r="F24" s="12"/>
      <c r="G24" s="18">
        <f t="shared" si="0"/>
        <v>0.68707482993197277</v>
      </c>
      <c r="H24" s="12"/>
      <c r="I24" s="16">
        <v>77</v>
      </c>
      <c r="J24" s="11"/>
      <c r="K24" s="16">
        <v>119</v>
      </c>
      <c r="L24" s="12"/>
      <c r="M24" s="18">
        <f t="shared" si="1"/>
        <v>0.6470588235294118</v>
      </c>
      <c r="N24" s="12"/>
      <c r="O24" s="16">
        <v>69</v>
      </c>
      <c r="P24" s="11"/>
      <c r="Q24" s="16">
        <v>100</v>
      </c>
      <c r="R24" s="12"/>
      <c r="S24" s="18">
        <f t="shared" si="2"/>
        <v>0.69</v>
      </c>
      <c r="T24" s="12"/>
      <c r="U24" s="16">
        <v>57</v>
      </c>
      <c r="V24" s="16"/>
      <c r="W24" s="16">
        <v>78</v>
      </c>
      <c r="X24" s="16"/>
      <c r="Y24" s="24">
        <f t="shared" si="3"/>
        <v>0.73076923076923073</v>
      </c>
      <c r="Z24" s="12"/>
      <c r="AA24" s="16">
        <v>88</v>
      </c>
      <c r="AB24" s="16"/>
      <c r="AC24" s="16">
        <v>132</v>
      </c>
      <c r="AD24" s="16"/>
      <c r="AE24" s="24">
        <f t="shared" si="4"/>
        <v>0.66666666666666663</v>
      </c>
      <c r="AF24" s="12"/>
      <c r="AG24" s="12"/>
      <c r="AH24" s="11">
        <f t="shared" si="5"/>
        <v>71.333333333333329</v>
      </c>
      <c r="AI24" s="12"/>
      <c r="AJ24" s="11">
        <f t="shared" si="6"/>
        <v>103.33333333333333</v>
      </c>
      <c r="AK24" s="12"/>
      <c r="AL24" s="18">
        <f t="shared" si="7"/>
        <v>0.6958119658119658</v>
      </c>
      <c r="AM24" s="12"/>
      <c r="AN24" s="11">
        <f t="shared" si="8"/>
        <v>31</v>
      </c>
      <c r="AO24" s="18">
        <f t="shared" si="9"/>
        <v>0.54385964912280704</v>
      </c>
      <c r="AP24" s="11">
        <f t="shared" si="10"/>
        <v>54</v>
      </c>
      <c r="AQ24" s="18">
        <f t="shared" si="11"/>
        <v>0.69230769230769229</v>
      </c>
      <c r="AR24" s="18">
        <f t="shared" si="12"/>
        <v>-6.4102564102564097E-2</v>
      </c>
      <c r="AS24" s="12"/>
      <c r="AT24" s="11">
        <f t="shared" si="13"/>
        <v>19</v>
      </c>
      <c r="AU24" s="18">
        <f t="shared" si="14"/>
        <v>0.27536231884057971</v>
      </c>
      <c r="AV24" s="11">
        <f t="shared" si="15"/>
        <v>32</v>
      </c>
      <c r="AW24" s="18">
        <f t="shared" si="16"/>
        <v>0.32</v>
      </c>
      <c r="AX24" s="18">
        <f t="shared" si="17"/>
        <v>-2.3333333333333317E-2</v>
      </c>
    </row>
    <row r="25" spans="1:50" x14ac:dyDescent="0.25">
      <c r="A25" s="8">
        <v>519</v>
      </c>
      <c r="B25" s="9" t="s">
        <v>27</v>
      </c>
      <c r="C25" s="16">
        <v>131</v>
      </c>
      <c r="D25" s="11"/>
      <c r="E25" s="16">
        <v>192</v>
      </c>
      <c r="F25" s="12"/>
      <c r="G25" s="18">
        <f t="shared" si="0"/>
        <v>0.68229166666666663</v>
      </c>
      <c r="H25" s="12"/>
      <c r="I25" s="16">
        <v>115</v>
      </c>
      <c r="J25" s="11"/>
      <c r="K25" s="16">
        <v>164</v>
      </c>
      <c r="L25" s="12"/>
      <c r="M25" s="18">
        <f t="shared" si="1"/>
        <v>0.70121951219512191</v>
      </c>
      <c r="N25" s="12"/>
      <c r="O25" s="16">
        <v>85</v>
      </c>
      <c r="P25" s="11"/>
      <c r="Q25" s="16">
        <v>100</v>
      </c>
      <c r="R25" s="12"/>
      <c r="S25" s="18">
        <f t="shared" si="2"/>
        <v>0.85</v>
      </c>
      <c r="T25" s="12"/>
      <c r="U25" s="16">
        <v>69</v>
      </c>
      <c r="V25" s="16"/>
      <c r="W25" s="16">
        <v>96</v>
      </c>
      <c r="X25" s="16"/>
      <c r="Y25" s="24">
        <f t="shared" si="3"/>
        <v>0.71875</v>
      </c>
      <c r="Z25" s="12"/>
      <c r="AA25" s="16">
        <v>65</v>
      </c>
      <c r="AB25" s="16"/>
      <c r="AC25" s="16">
        <v>81</v>
      </c>
      <c r="AD25" s="16"/>
      <c r="AE25" s="24">
        <f t="shared" si="4"/>
        <v>0.80246913580246915</v>
      </c>
      <c r="AF25" s="12"/>
      <c r="AG25" s="12"/>
      <c r="AH25" s="11">
        <f t="shared" si="5"/>
        <v>73</v>
      </c>
      <c r="AI25" s="12"/>
      <c r="AJ25" s="11">
        <f t="shared" si="6"/>
        <v>92.333333333333329</v>
      </c>
      <c r="AK25" s="12"/>
      <c r="AL25" s="18">
        <f t="shared" si="7"/>
        <v>0.79040637860082308</v>
      </c>
      <c r="AM25" s="12"/>
      <c r="AN25" s="11">
        <f t="shared" si="8"/>
        <v>-4</v>
      </c>
      <c r="AO25" s="18">
        <f t="shared" si="9"/>
        <v>-5.7971014492753624E-2</v>
      </c>
      <c r="AP25" s="11">
        <f t="shared" si="10"/>
        <v>-15</v>
      </c>
      <c r="AQ25" s="18">
        <f t="shared" si="11"/>
        <v>-0.15625</v>
      </c>
      <c r="AR25" s="18">
        <f t="shared" si="12"/>
        <v>8.3719135802469147E-2</v>
      </c>
      <c r="AS25" s="12"/>
      <c r="AT25" s="11">
        <f t="shared" si="13"/>
        <v>-20</v>
      </c>
      <c r="AU25" s="18">
        <f t="shared" si="14"/>
        <v>-0.23529411764705882</v>
      </c>
      <c r="AV25" s="11">
        <f t="shared" si="15"/>
        <v>-19</v>
      </c>
      <c r="AW25" s="18">
        <f t="shared" si="16"/>
        <v>-0.19</v>
      </c>
      <c r="AX25" s="18">
        <f t="shared" si="17"/>
        <v>-4.7530864197530831E-2</v>
      </c>
    </row>
    <row r="26" spans="1:50" x14ac:dyDescent="0.25">
      <c r="A26" s="8">
        <v>514</v>
      </c>
      <c r="B26" s="9" t="s">
        <v>28</v>
      </c>
      <c r="C26" s="16">
        <v>200</v>
      </c>
      <c r="D26" s="11"/>
      <c r="E26" s="16">
        <v>319</v>
      </c>
      <c r="F26" s="12"/>
      <c r="G26" s="18">
        <f t="shared" si="0"/>
        <v>0.62695924764890287</v>
      </c>
      <c r="H26" s="12"/>
      <c r="I26" s="16">
        <v>193</v>
      </c>
      <c r="J26" s="11"/>
      <c r="K26" s="16">
        <v>315</v>
      </c>
      <c r="L26" s="12"/>
      <c r="M26" s="18">
        <f t="shared" si="1"/>
        <v>0.61269841269841274</v>
      </c>
      <c r="N26" s="12"/>
      <c r="O26" s="16">
        <v>196</v>
      </c>
      <c r="P26" s="11"/>
      <c r="Q26" s="16">
        <v>292</v>
      </c>
      <c r="R26" s="12"/>
      <c r="S26" s="18">
        <f t="shared" si="2"/>
        <v>0.67123287671232879</v>
      </c>
      <c r="T26" s="12"/>
      <c r="U26" s="16">
        <v>204</v>
      </c>
      <c r="V26" s="16"/>
      <c r="W26" s="16">
        <v>303</v>
      </c>
      <c r="X26" s="16"/>
      <c r="Y26" s="24">
        <f t="shared" si="3"/>
        <v>0.67326732673267331</v>
      </c>
      <c r="Z26" s="12"/>
      <c r="AA26" s="16">
        <v>210</v>
      </c>
      <c r="AB26" s="16"/>
      <c r="AC26" s="16">
        <v>298</v>
      </c>
      <c r="AD26" s="16"/>
      <c r="AE26" s="24">
        <f t="shared" si="4"/>
        <v>0.70469798657718119</v>
      </c>
      <c r="AF26" s="12"/>
      <c r="AG26" s="12"/>
      <c r="AH26" s="11">
        <f t="shared" si="5"/>
        <v>203.33333333333334</v>
      </c>
      <c r="AI26" s="12"/>
      <c r="AJ26" s="11">
        <f t="shared" si="6"/>
        <v>297.66666666666669</v>
      </c>
      <c r="AK26" s="12"/>
      <c r="AL26" s="18">
        <f t="shared" si="7"/>
        <v>0.68306606334072784</v>
      </c>
      <c r="AM26" s="12"/>
      <c r="AN26" s="11">
        <f t="shared" si="8"/>
        <v>6</v>
      </c>
      <c r="AO26" s="18">
        <f t="shared" si="9"/>
        <v>2.9411764705882353E-2</v>
      </c>
      <c r="AP26" s="11">
        <f t="shared" si="10"/>
        <v>-5</v>
      </c>
      <c r="AQ26" s="18">
        <f t="shared" si="11"/>
        <v>-1.65016501650165E-2</v>
      </c>
      <c r="AR26" s="18">
        <f t="shared" si="12"/>
        <v>3.143065984450788E-2</v>
      </c>
      <c r="AS26" s="12"/>
      <c r="AT26" s="11">
        <f t="shared" si="13"/>
        <v>14</v>
      </c>
      <c r="AU26" s="18">
        <f t="shared" si="14"/>
        <v>7.1428571428571425E-2</v>
      </c>
      <c r="AV26" s="11">
        <f t="shared" si="15"/>
        <v>6</v>
      </c>
      <c r="AW26" s="18">
        <f t="shared" si="16"/>
        <v>2.0547945205479451E-2</v>
      </c>
      <c r="AX26" s="18">
        <f t="shared" si="17"/>
        <v>3.3465109864852405E-2</v>
      </c>
    </row>
    <row r="27" spans="1:50" x14ac:dyDescent="0.25">
      <c r="A27" s="8">
        <v>529</v>
      </c>
      <c r="B27" s="9" t="s">
        <v>29</v>
      </c>
      <c r="C27" s="15" t="s">
        <v>74</v>
      </c>
      <c r="D27" s="11"/>
      <c r="E27" s="15" t="s">
        <v>76</v>
      </c>
      <c r="F27" s="12"/>
      <c r="G27" s="13" t="s">
        <v>84</v>
      </c>
      <c r="H27" s="12"/>
      <c r="I27" s="15" t="s">
        <v>93</v>
      </c>
      <c r="J27" s="11"/>
      <c r="K27" s="15" t="s">
        <v>94</v>
      </c>
      <c r="L27" s="12"/>
      <c r="M27" s="13" t="s">
        <v>95</v>
      </c>
      <c r="N27" s="12"/>
      <c r="O27" s="15" t="s">
        <v>68</v>
      </c>
      <c r="P27" s="11"/>
      <c r="Q27" s="15" t="s">
        <v>113</v>
      </c>
      <c r="R27" s="12"/>
      <c r="S27" s="13" t="s">
        <v>121</v>
      </c>
      <c r="T27" s="12"/>
      <c r="U27" s="15" t="s">
        <v>137</v>
      </c>
      <c r="V27" s="16"/>
      <c r="W27" s="15" t="s">
        <v>135</v>
      </c>
      <c r="X27" s="16"/>
      <c r="Y27" s="17" t="s">
        <v>139</v>
      </c>
      <c r="Z27" s="12"/>
      <c r="AA27" s="15" t="s">
        <v>152</v>
      </c>
      <c r="AB27" s="16"/>
      <c r="AC27" s="15" t="s">
        <v>154</v>
      </c>
      <c r="AD27" s="16"/>
      <c r="AE27" s="17" t="s">
        <v>159</v>
      </c>
      <c r="AF27" s="12"/>
      <c r="AG27" s="12"/>
      <c r="AH27" s="28" t="s">
        <v>190</v>
      </c>
      <c r="AI27" s="12"/>
      <c r="AJ27" s="28" t="s">
        <v>191</v>
      </c>
      <c r="AK27" s="12"/>
      <c r="AL27" s="29" t="s">
        <v>192</v>
      </c>
      <c r="AM27" s="12"/>
      <c r="AN27" s="30" t="s">
        <v>193</v>
      </c>
      <c r="AO27" s="13" t="s">
        <v>194</v>
      </c>
      <c r="AP27" s="30" t="s">
        <v>195</v>
      </c>
      <c r="AQ27" s="13" t="s">
        <v>196</v>
      </c>
      <c r="AR27" s="13" t="s">
        <v>197</v>
      </c>
      <c r="AS27" s="12"/>
      <c r="AT27" s="30" t="s">
        <v>198</v>
      </c>
      <c r="AU27" s="13" t="s">
        <v>199</v>
      </c>
      <c r="AV27" s="30" t="s">
        <v>200</v>
      </c>
      <c r="AW27" s="13" t="s">
        <v>201</v>
      </c>
      <c r="AX27" s="13" t="s">
        <v>202</v>
      </c>
    </row>
    <row r="28" spans="1:50" x14ac:dyDescent="0.25">
      <c r="A28" s="8" t="s">
        <v>3</v>
      </c>
      <c r="B28" s="9" t="s">
        <v>30</v>
      </c>
      <c r="C28" s="16">
        <v>22</v>
      </c>
      <c r="D28" s="11"/>
      <c r="E28" s="16">
        <v>32</v>
      </c>
      <c r="F28" s="12"/>
      <c r="G28" s="18">
        <f t="shared" ref="G28:G60" si="18">C28/E28</f>
        <v>0.6875</v>
      </c>
      <c r="H28" s="12"/>
      <c r="I28" s="16">
        <v>25</v>
      </c>
      <c r="J28" s="11"/>
      <c r="K28" s="16">
        <v>34</v>
      </c>
      <c r="L28" s="12"/>
      <c r="M28" s="18">
        <f t="shared" ref="M28:M60" si="19">I28/K28</f>
        <v>0.73529411764705888</v>
      </c>
      <c r="N28" s="12"/>
      <c r="O28" s="16">
        <v>23</v>
      </c>
      <c r="P28" s="11"/>
      <c r="Q28" s="16">
        <v>31</v>
      </c>
      <c r="R28" s="12"/>
      <c r="S28" s="18">
        <f t="shared" ref="S28:S60" si="20">O28/Q28</f>
        <v>0.74193548387096775</v>
      </c>
      <c r="T28" s="12"/>
      <c r="U28" s="16">
        <v>35</v>
      </c>
      <c r="V28" s="16"/>
      <c r="W28" s="16">
        <v>40</v>
      </c>
      <c r="X28" s="16"/>
      <c r="Y28" s="24">
        <f t="shared" ref="Y28:Y60" si="21">U28/W28</f>
        <v>0.875</v>
      </c>
      <c r="Z28" s="12"/>
      <c r="AA28" s="16">
        <v>48</v>
      </c>
      <c r="AB28" s="16"/>
      <c r="AC28" s="16">
        <v>54</v>
      </c>
      <c r="AD28" s="16"/>
      <c r="AE28" s="24">
        <f t="shared" si="4"/>
        <v>0.88888888888888884</v>
      </c>
      <c r="AF28" s="12"/>
      <c r="AG28" s="12"/>
      <c r="AH28" s="11">
        <f t="shared" ref="AH28:AH62" si="22">AVERAGE(AA28,U28,O28)</f>
        <v>35.333333333333336</v>
      </c>
      <c r="AI28" s="12"/>
      <c r="AJ28" s="11">
        <f t="shared" ref="AJ28:AJ62" si="23">AVERAGE(AC28,W28,Q28)</f>
        <v>41.666666666666664</v>
      </c>
      <c r="AK28" s="12"/>
      <c r="AL28" s="18">
        <f t="shared" ref="AL28:AL62" si="24">AVERAGE(AE28,Y28,S28)</f>
        <v>0.83527479091995216</v>
      </c>
      <c r="AM28" s="12"/>
      <c r="AN28" s="11">
        <f t="shared" si="8"/>
        <v>13</v>
      </c>
      <c r="AO28" s="18">
        <f t="shared" si="9"/>
        <v>0.37142857142857144</v>
      </c>
      <c r="AP28" s="11">
        <f t="shared" si="10"/>
        <v>14</v>
      </c>
      <c r="AQ28" s="18">
        <f t="shared" si="11"/>
        <v>0.35</v>
      </c>
      <c r="AR28" s="18">
        <f t="shared" si="12"/>
        <v>1.388888888888884E-2</v>
      </c>
      <c r="AS28" s="12"/>
      <c r="AT28" s="11">
        <f t="shared" si="13"/>
        <v>25</v>
      </c>
      <c r="AU28" s="18">
        <f t="shared" si="14"/>
        <v>1.0869565217391304</v>
      </c>
      <c r="AV28" s="11">
        <f t="shared" si="15"/>
        <v>23</v>
      </c>
      <c r="AW28" s="18">
        <f t="shared" si="16"/>
        <v>0.74193548387096775</v>
      </c>
      <c r="AX28" s="18">
        <f t="shared" si="17"/>
        <v>0.14695340501792109</v>
      </c>
    </row>
    <row r="29" spans="1:50" x14ac:dyDescent="0.25">
      <c r="A29" s="8" t="s">
        <v>3</v>
      </c>
      <c r="B29" s="9" t="s">
        <v>31</v>
      </c>
      <c r="C29" s="16">
        <v>48</v>
      </c>
      <c r="D29" s="11"/>
      <c r="E29" s="16">
        <v>76</v>
      </c>
      <c r="F29" s="12"/>
      <c r="G29" s="18">
        <f t="shared" si="18"/>
        <v>0.63157894736842102</v>
      </c>
      <c r="H29" s="12"/>
      <c r="I29" s="16">
        <v>45</v>
      </c>
      <c r="J29" s="11"/>
      <c r="K29" s="16">
        <v>65</v>
      </c>
      <c r="L29" s="12"/>
      <c r="M29" s="18">
        <f t="shared" si="19"/>
        <v>0.69230769230769229</v>
      </c>
      <c r="N29" s="12"/>
      <c r="O29" s="16">
        <v>59</v>
      </c>
      <c r="P29" s="11"/>
      <c r="Q29" s="16">
        <v>75</v>
      </c>
      <c r="R29" s="12"/>
      <c r="S29" s="18">
        <f t="shared" si="20"/>
        <v>0.78666666666666663</v>
      </c>
      <c r="T29" s="12"/>
      <c r="U29" s="16">
        <v>38</v>
      </c>
      <c r="V29" s="16"/>
      <c r="W29" s="16">
        <v>54</v>
      </c>
      <c r="X29" s="16"/>
      <c r="Y29" s="24">
        <f t="shared" si="21"/>
        <v>0.70370370370370372</v>
      </c>
      <c r="Z29" s="12"/>
      <c r="AA29" s="16">
        <v>37</v>
      </c>
      <c r="AB29" s="16"/>
      <c r="AC29" s="16">
        <v>58</v>
      </c>
      <c r="AD29" s="16"/>
      <c r="AE29" s="24">
        <f t="shared" si="4"/>
        <v>0.63793103448275867</v>
      </c>
      <c r="AF29" s="12"/>
      <c r="AG29" s="12"/>
      <c r="AH29" s="11">
        <f t="shared" si="22"/>
        <v>44.666666666666664</v>
      </c>
      <c r="AI29" s="12"/>
      <c r="AJ29" s="11">
        <f t="shared" si="23"/>
        <v>62.333333333333336</v>
      </c>
      <c r="AK29" s="12"/>
      <c r="AL29" s="18">
        <f t="shared" si="24"/>
        <v>0.70943380161770975</v>
      </c>
      <c r="AM29" s="12"/>
      <c r="AN29" s="11">
        <f t="shared" si="8"/>
        <v>-1</v>
      </c>
      <c r="AO29" s="18">
        <f t="shared" si="9"/>
        <v>-2.6315789473684209E-2</v>
      </c>
      <c r="AP29" s="11">
        <f t="shared" si="10"/>
        <v>4</v>
      </c>
      <c r="AQ29" s="18">
        <f t="shared" si="11"/>
        <v>7.407407407407407E-2</v>
      </c>
      <c r="AR29" s="18">
        <f t="shared" si="12"/>
        <v>-6.5772669220945046E-2</v>
      </c>
      <c r="AS29" s="12"/>
      <c r="AT29" s="11">
        <f t="shared" si="13"/>
        <v>-22</v>
      </c>
      <c r="AU29" s="18">
        <f t="shared" si="14"/>
        <v>-0.3728813559322034</v>
      </c>
      <c r="AV29" s="11">
        <f t="shared" si="15"/>
        <v>-17</v>
      </c>
      <c r="AW29" s="18">
        <f t="shared" si="16"/>
        <v>-0.22666666666666666</v>
      </c>
      <c r="AX29" s="18">
        <f t="shared" si="17"/>
        <v>-0.14873563218390795</v>
      </c>
    </row>
    <row r="30" spans="1:50" x14ac:dyDescent="0.25">
      <c r="A30" s="8" t="s">
        <v>3</v>
      </c>
      <c r="B30" s="9" t="s">
        <v>32</v>
      </c>
      <c r="C30" s="16">
        <v>377</v>
      </c>
      <c r="D30" s="11"/>
      <c r="E30" s="16">
        <v>451</v>
      </c>
      <c r="F30" s="12"/>
      <c r="G30" s="18">
        <f t="shared" si="18"/>
        <v>0.83592017738359203</v>
      </c>
      <c r="H30" s="12"/>
      <c r="I30" s="16">
        <v>299</v>
      </c>
      <c r="J30" s="11"/>
      <c r="K30" s="16">
        <v>364</v>
      </c>
      <c r="L30" s="12"/>
      <c r="M30" s="18">
        <f t="shared" si="19"/>
        <v>0.8214285714285714</v>
      </c>
      <c r="N30" s="12"/>
      <c r="O30" s="16">
        <v>277</v>
      </c>
      <c r="P30" s="11"/>
      <c r="Q30" s="16">
        <v>324</v>
      </c>
      <c r="R30" s="12"/>
      <c r="S30" s="18">
        <f t="shared" si="20"/>
        <v>0.85493827160493829</v>
      </c>
      <c r="T30" s="12"/>
      <c r="U30" s="16">
        <v>236</v>
      </c>
      <c r="V30" s="16"/>
      <c r="W30" s="16">
        <v>287</v>
      </c>
      <c r="X30" s="16"/>
      <c r="Y30" s="24">
        <f t="shared" si="21"/>
        <v>0.82229965156794427</v>
      </c>
      <c r="Z30" s="12"/>
      <c r="AA30" s="16">
        <v>229</v>
      </c>
      <c r="AB30" s="16"/>
      <c r="AC30" s="16">
        <v>284</v>
      </c>
      <c r="AD30" s="16"/>
      <c r="AE30" s="24">
        <f t="shared" si="4"/>
        <v>0.80633802816901412</v>
      </c>
      <c r="AF30" s="12"/>
      <c r="AG30" s="12"/>
      <c r="AH30" s="11">
        <f t="shared" si="22"/>
        <v>247.33333333333334</v>
      </c>
      <c r="AI30" s="12"/>
      <c r="AJ30" s="11">
        <f t="shared" si="23"/>
        <v>298.33333333333331</v>
      </c>
      <c r="AK30" s="12"/>
      <c r="AL30" s="18">
        <f t="shared" si="24"/>
        <v>0.827858650447299</v>
      </c>
      <c r="AM30" s="12"/>
      <c r="AN30" s="11">
        <f t="shared" si="8"/>
        <v>-7</v>
      </c>
      <c r="AO30" s="18">
        <f t="shared" si="9"/>
        <v>-2.9661016949152543E-2</v>
      </c>
      <c r="AP30" s="11">
        <f t="shared" si="10"/>
        <v>-3</v>
      </c>
      <c r="AQ30" s="18">
        <f t="shared" si="11"/>
        <v>-1.0452961672473868E-2</v>
      </c>
      <c r="AR30" s="18">
        <f t="shared" si="12"/>
        <v>-1.5961623398930147E-2</v>
      </c>
      <c r="AS30" s="12"/>
      <c r="AT30" s="11">
        <f t="shared" si="13"/>
        <v>-48</v>
      </c>
      <c r="AU30" s="18">
        <f t="shared" si="14"/>
        <v>-0.17328519855595667</v>
      </c>
      <c r="AV30" s="11">
        <f t="shared" si="15"/>
        <v>-40</v>
      </c>
      <c r="AW30" s="18">
        <f t="shared" si="16"/>
        <v>-0.12345679012345678</v>
      </c>
      <c r="AX30" s="18">
        <f t="shared" si="17"/>
        <v>-4.8600243435924173E-2</v>
      </c>
    </row>
    <row r="31" spans="1:50" x14ac:dyDescent="0.25">
      <c r="A31" s="8" t="s">
        <v>3</v>
      </c>
      <c r="B31" s="9" t="s">
        <v>33</v>
      </c>
      <c r="C31" s="16">
        <v>77</v>
      </c>
      <c r="D31" s="11"/>
      <c r="E31" s="16">
        <v>104</v>
      </c>
      <c r="F31" s="12"/>
      <c r="G31" s="18">
        <f t="shared" si="18"/>
        <v>0.74038461538461542</v>
      </c>
      <c r="H31" s="12"/>
      <c r="I31" s="16">
        <v>62</v>
      </c>
      <c r="J31" s="11"/>
      <c r="K31" s="16">
        <v>81</v>
      </c>
      <c r="L31" s="12"/>
      <c r="M31" s="18">
        <f t="shared" si="19"/>
        <v>0.76543209876543206</v>
      </c>
      <c r="N31" s="12"/>
      <c r="O31" s="16">
        <v>44</v>
      </c>
      <c r="P31" s="11"/>
      <c r="Q31" s="16">
        <v>68</v>
      </c>
      <c r="R31" s="12"/>
      <c r="S31" s="18">
        <f t="shared" si="20"/>
        <v>0.6470588235294118</v>
      </c>
      <c r="T31" s="12"/>
      <c r="U31" s="16">
        <v>38</v>
      </c>
      <c r="V31" s="16"/>
      <c r="W31" s="16">
        <v>57</v>
      </c>
      <c r="X31" s="16"/>
      <c r="Y31" s="24">
        <f t="shared" si="21"/>
        <v>0.66666666666666663</v>
      </c>
      <c r="Z31" s="12"/>
      <c r="AA31" s="16">
        <v>64</v>
      </c>
      <c r="AB31" s="16"/>
      <c r="AC31" s="16">
        <v>91</v>
      </c>
      <c r="AD31" s="16"/>
      <c r="AE31" s="24">
        <f t="shared" si="4"/>
        <v>0.70329670329670335</v>
      </c>
      <c r="AF31" s="12"/>
      <c r="AG31" s="12"/>
      <c r="AH31" s="11">
        <f t="shared" si="22"/>
        <v>48.666666666666664</v>
      </c>
      <c r="AI31" s="12"/>
      <c r="AJ31" s="11">
        <f t="shared" si="23"/>
        <v>72</v>
      </c>
      <c r="AK31" s="12"/>
      <c r="AL31" s="18">
        <f t="shared" si="24"/>
        <v>0.67234073116426052</v>
      </c>
      <c r="AM31" s="12"/>
      <c r="AN31" s="11">
        <f t="shared" si="8"/>
        <v>26</v>
      </c>
      <c r="AO31" s="18">
        <f t="shared" si="9"/>
        <v>0.68421052631578949</v>
      </c>
      <c r="AP31" s="11">
        <f t="shared" si="10"/>
        <v>34</v>
      </c>
      <c r="AQ31" s="18">
        <f t="shared" si="11"/>
        <v>0.59649122807017541</v>
      </c>
      <c r="AR31" s="18">
        <f t="shared" si="12"/>
        <v>3.6630036630036722E-2</v>
      </c>
      <c r="AS31" s="12"/>
      <c r="AT31" s="11">
        <f t="shared" si="13"/>
        <v>20</v>
      </c>
      <c r="AU31" s="18">
        <f t="shared" si="14"/>
        <v>0.45454545454545453</v>
      </c>
      <c r="AV31" s="11">
        <f t="shared" si="15"/>
        <v>23</v>
      </c>
      <c r="AW31" s="18">
        <f t="shared" si="16"/>
        <v>0.33823529411764708</v>
      </c>
      <c r="AX31" s="18">
        <f t="shared" si="17"/>
        <v>5.6237879767291554E-2</v>
      </c>
    </row>
    <row r="32" spans="1:50" x14ac:dyDescent="0.25">
      <c r="A32" s="8">
        <v>513</v>
      </c>
      <c r="B32" s="9" t="s">
        <v>34</v>
      </c>
      <c r="C32" s="16">
        <v>315</v>
      </c>
      <c r="D32" s="11"/>
      <c r="E32" s="16">
        <v>495</v>
      </c>
      <c r="F32" s="12"/>
      <c r="G32" s="18">
        <f t="shared" si="18"/>
        <v>0.63636363636363635</v>
      </c>
      <c r="H32" s="12"/>
      <c r="I32" s="16">
        <v>340</v>
      </c>
      <c r="J32" s="11"/>
      <c r="K32" s="16">
        <v>518</v>
      </c>
      <c r="L32" s="12"/>
      <c r="M32" s="18">
        <f t="shared" si="19"/>
        <v>0.65637065637065639</v>
      </c>
      <c r="N32" s="12"/>
      <c r="O32" s="16">
        <v>311</v>
      </c>
      <c r="P32" s="11"/>
      <c r="Q32" s="16">
        <v>442</v>
      </c>
      <c r="R32" s="12"/>
      <c r="S32" s="18">
        <f t="shared" si="20"/>
        <v>0.7036199095022625</v>
      </c>
      <c r="T32" s="12"/>
      <c r="U32" s="16">
        <v>276</v>
      </c>
      <c r="V32" s="16"/>
      <c r="W32" s="16">
        <v>390</v>
      </c>
      <c r="X32" s="16"/>
      <c r="Y32" s="24">
        <f t="shared" si="21"/>
        <v>0.70769230769230773</v>
      </c>
      <c r="Z32" s="12"/>
      <c r="AA32" s="16">
        <v>250</v>
      </c>
      <c r="AB32" s="16"/>
      <c r="AC32" s="16">
        <v>338</v>
      </c>
      <c r="AD32" s="16"/>
      <c r="AE32" s="24">
        <f t="shared" si="4"/>
        <v>0.73964497041420119</v>
      </c>
      <c r="AF32" s="12"/>
      <c r="AG32" s="12"/>
      <c r="AH32" s="11">
        <f t="shared" si="22"/>
        <v>279</v>
      </c>
      <c r="AI32" s="12"/>
      <c r="AJ32" s="11">
        <f t="shared" si="23"/>
        <v>390</v>
      </c>
      <c r="AK32" s="12"/>
      <c r="AL32" s="18">
        <f t="shared" si="24"/>
        <v>0.71698572920292392</v>
      </c>
      <c r="AM32" s="12"/>
      <c r="AN32" s="11">
        <f t="shared" si="8"/>
        <v>-26</v>
      </c>
      <c r="AO32" s="18">
        <f t="shared" si="9"/>
        <v>-9.420289855072464E-2</v>
      </c>
      <c r="AP32" s="11">
        <f t="shared" si="10"/>
        <v>-52</v>
      </c>
      <c r="AQ32" s="18">
        <f t="shared" si="11"/>
        <v>-0.13333333333333333</v>
      </c>
      <c r="AR32" s="18">
        <f t="shared" si="12"/>
        <v>3.1952662721893454E-2</v>
      </c>
      <c r="AS32" s="12"/>
      <c r="AT32" s="11">
        <f t="shared" si="13"/>
        <v>-61</v>
      </c>
      <c r="AU32" s="18">
        <f t="shared" si="14"/>
        <v>-0.19614147909967847</v>
      </c>
      <c r="AV32" s="11">
        <f t="shared" si="15"/>
        <v>-104</v>
      </c>
      <c r="AW32" s="18">
        <f t="shared" si="16"/>
        <v>-0.23529411764705882</v>
      </c>
      <c r="AX32" s="18">
        <f t="shared" si="17"/>
        <v>3.6025060911938689E-2</v>
      </c>
    </row>
    <row r="33" spans="1:50" x14ac:dyDescent="0.25">
      <c r="A33" s="8">
        <v>525</v>
      </c>
      <c r="B33" s="9" t="s">
        <v>35</v>
      </c>
      <c r="C33" s="16">
        <v>701</v>
      </c>
      <c r="D33" s="11"/>
      <c r="E33" s="16">
        <v>1368</v>
      </c>
      <c r="F33" s="12"/>
      <c r="G33" s="18">
        <f t="shared" si="18"/>
        <v>0.51242690058479534</v>
      </c>
      <c r="H33" s="12"/>
      <c r="I33" s="16">
        <v>696</v>
      </c>
      <c r="J33" s="11"/>
      <c r="K33" s="16">
        <v>1265</v>
      </c>
      <c r="L33" s="12"/>
      <c r="M33" s="18">
        <f t="shared" si="19"/>
        <v>0.55019762845849807</v>
      </c>
      <c r="N33" s="12"/>
      <c r="O33" s="16">
        <v>585</v>
      </c>
      <c r="P33" s="11"/>
      <c r="Q33" s="16">
        <v>976</v>
      </c>
      <c r="R33" s="12"/>
      <c r="S33" s="18">
        <f t="shared" si="20"/>
        <v>0.59938524590163933</v>
      </c>
      <c r="T33" s="12"/>
      <c r="U33" s="16">
        <v>591</v>
      </c>
      <c r="V33" s="16"/>
      <c r="W33" s="16">
        <v>820</v>
      </c>
      <c r="X33" s="16"/>
      <c r="Y33" s="24">
        <f t="shared" si="21"/>
        <v>0.72073170731707314</v>
      </c>
      <c r="Z33" s="12"/>
      <c r="AA33" s="16">
        <v>543</v>
      </c>
      <c r="AB33" s="16"/>
      <c r="AC33" s="16">
        <v>725</v>
      </c>
      <c r="AD33" s="16"/>
      <c r="AE33" s="24">
        <f t="shared" si="4"/>
        <v>0.74896551724137927</v>
      </c>
      <c r="AF33" s="12"/>
      <c r="AG33" s="12"/>
      <c r="AH33" s="11">
        <f t="shared" si="22"/>
        <v>573</v>
      </c>
      <c r="AI33" s="12"/>
      <c r="AJ33" s="11">
        <f t="shared" si="23"/>
        <v>840.33333333333337</v>
      </c>
      <c r="AK33" s="12"/>
      <c r="AL33" s="18">
        <f t="shared" si="24"/>
        <v>0.68969415682003055</v>
      </c>
      <c r="AM33" s="12"/>
      <c r="AN33" s="11">
        <f t="shared" si="8"/>
        <v>-48</v>
      </c>
      <c r="AO33" s="18">
        <f t="shared" si="9"/>
        <v>-8.1218274111675121E-2</v>
      </c>
      <c r="AP33" s="11">
        <f t="shared" si="10"/>
        <v>-95</v>
      </c>
      <c r="AQ33" s="18">
        <f t="shared" si="11"/>
        <v>-0.11585365853658537</v>
      </c>
      <c r="AR33" s="18">
        <f t="shared" si="12"/>
        <v>2.823380992430613E-2</v>
      </c>
      <c r="AS33" s="12"/>
      <c r="AT33" s="11">
        <f t="shared" si="13"/>
        <v>-42</v>
      </c>
      <c r="AU33" s="18">
        <f t="shared" si="14"/>
        <v>-7.179487179487179E-2</v>
      </c>
      <c r="AV33" s="11">
        <f t="shared" si="15"/>
        <v>-251</v>
      </c>
      <c r="AW33" s="18">
        <f t="shared" si="16"/>
        <v>-0.25717213114754101</v>
      </c>
      <c r="AX33" s="18">
        <f t="shared" si="17"/>
        <v>0.14958027133973995</v>
      </c>
    </row>
    <row r="34" spans="1:50" x14ac:dyDescent="0.25">
      <c r="A34" s="8">
        <v>520</v>
      </c>
      <c r="B34" s="9" t="s">
        <v>36</v>
      </c>
      <c r="C34" s="16">
        <v>325</v>
      </c>
      <c r="D34" s="11"/>
      <c r="E34" s="16">
        <v>646</v>
      </c>
      <c r="F34" s="12"/>
      <c r="G34" s="18">
        <f t="shared" si="18"/>
        <v>0.50309597523219818</v>
      </c>
      <c r="H34" s="12"/>
      <c r="I34" s="16">
        <v>259</v>
      </c>
      <c r="J34" s="11"/>
      <c r="K34" s="16">
        <v>397</v>
      </c>
      <c r="L34" s="12"/>
      <c r="M34" s="18">
        <f t="shared" si="19"/>
        <v>0.65239294710327456</v>
      </c>
      <c r="N34" s="12"/>
      <c r="O34" s="16">
        <v>232</v>
      </c>
      <c r="P34" s="11"/>
      <c r="Q34" s="16">
        <v>330</v>
      </c>
      <c r="R34" s="12"/>
      <c r="S34" s="18">
        <f t="shared" si="20"/>
        <v>0.70303030303030301</v>
      </c>
      <c r="T34" s="12"/>
      <c r="U34" s="16">
        <v>142</v>
      </c>
      <c r="V34" s="16"/>
      <c r="W34" s="16">
        <v>193</v>
      </c>
      <c r="X34" s="16"/>
      <c r="Y34" s="24">
        <f t="shared" si="21"/>
        <v>0.73575129533678751</v>
      </c>
      <c r="Z34" s="12"/>
      <c r="AA34" s="16">
        <v>148</v>
      </c>
      <c r="AB34" s="16"/>
      <c r="AC34" s="16">
        <v>187</v>
      </c>
      <c r="AD34" s="16"/>
      <c r="AE34" s="24">
        <f t="shared" si="4"/>
        <v>0.79144385026737973</v>
      </c>
      <c r="AF34" s="12"/>
      <c r="AG34" s="12"/>
      <c r="AH34" s="11">
        <f t="shared" si="22"/>
        <v>174</v>
      </c>
      <c r="AI34" s="12"/>
      <c r="AJ34" s="11">
        <f t="shared" si="23"/>
        <v>236.66666666666666</v>
      </c>
      <c r="AK34" s="12"/>
      <c r="AL34" s="18">
        <f t="shared" si="24"/>
        <v>0.74340848287815675</v>
      </c>
      <c r="AM34" s="12"/>
      <c r="AN34" s="11">
        <f t="shared" si="8"/>
        <v>6</v>
      </c>
      <c r="AO34" s="18">
        <f t="shared" si="9"/>
        <v>4.2253521126760563E-2</v>
      </c>
      <c r="AP34" s="11">
        <f t="shared" si="10"/>
        <v>-6</v>
      </c>
      <c r="AQ34" s="18">
        <f t="shared" si="11"/>
        <v>-3.1088082901554404E-2</v>
      </c>
      <c r="AR34" s="18">
        <f t="shared" si="12"/>
        <v>5.569255493059222E-2</v>
      </c>
      <c r="AS34" s="12"/>
      <c r="AT34" s="11">
        <f t="shared" si="13"/>
        <v>-84</v>
      </c>
      <c r="AU34" s="18">
        <f t="shared" si="14"/>
        <v>-0.36206896551724138</v>
      </c>
      <c r="AV34" s="11">
        <f t="shared" si="15"/>
        <v>-143</v>
      </c>
      <c r="AW34" s="18">
        <f t="shared" si="16"/>
        <v>-0.43333333333333335</v>
      </c>
      <c r="AX34" s="18">
        <f t="shared" si="17"/>
        <v>8.8413547237076728E-2</v>
      </c>
    </row>
    <row r="35" spans="1:50" x14ac:dyDescent="0.25">
      <c r="A35" s="8">
        <v>501</v>
      </c>
      <c r="B35" s="9" t="s">
        <v>37</v>
      </c>
      <c r="C35" s="16">
        <v>357</v>
      </c>
      <c r="D35" s="11"/>
      <c r="E35" s="16">
        <v>492</v>
      </c>
      <c r="F35" s="12"/>
      <c r="G35" s="18">
        <f t="shared" si="18"/>
        <v>0.72560975609756095</v>
      </c>
      <c r="H35" s="12"/>
      <c r="I35" s="16">
        <v>353</v>
      </c>
      <c r="J35" s="11"/>
      <c r="K35" s="16">
        <v>491</v>
      </c>
      <c r="L35" s="12"/>
      <c r="M35" s="18">
        <f t="shared" si="19"/>
        <v>0.71894093686354377</v>
      </c>
      <c r="N35" s="12"/>
      <c r="O35" s="16">
        <v>330</v>
      </c>
      <c r="P35" s="11"/>
      <c r="Q35" s="16">
        <v>448</v>
      </c>
      <c r="R35" s="12"/>
      <c r="S35" s="18">
        <f t="shared" si="20"/>
        <v>0.7366071428571429</v>
      </c>
      <c r="T35" s="12"/>
      <c r="U35" s="16">
        <v>315</v>
      </c>
      <c r="V35" s="16"/>
      <c r="W35" s="16">
        <v>423</v>
      </c>
      <c r="X35" s="16"/>
      <c r="Y35" s="24">
        <f t="shared" si="21"/>
        <v>0.74468085106382975</v>
      </c>
      <c r="Z35" s="12"/>
      <c r="AA35" s="16">
        <v>249</v>
      </c>
      <c r="AB35" s="16"/>
      <c r="AC35" s="16">
        <v>323</v>
      </c>
      <c r="AD35" s="16"/>
      <c r="AE35" s="24">
        <f t="shared" si="4"/>
        <v>0.77089783281733748</v>
      </c>
      <c r="AF35" s="12"/>
      <c r="AG35" s="12"/>
      <c r="AH35" s="11">
        <f t="shared" si="22"/>
        <v>298</v>
      </c>
      <c r="AI35" s="12"/>
      <c r="AJ35" s="11">
        <f t="shared" si="23"/>
        <v>398</v>
      </c>
      <c r="AK35" s="12"/>
      <c r="AL35" s="18">
        <f t="shared" si="24"/>
        <v>0.75072860891277005</v>
      </c>
      <c r="AM35" s="12"/>
      <c r="AN35" s="11">
        <f t="shared" si="8"/>
        <v>-66</v>
      </c>
      <c r="AO35" s="18">
        <f t="shared" si="9"/>
        <v>-0.20952380952380953</v>
      </c>
      <c r="AP35" s="11">
        <f t="shared" si="10"/>
        <v>-100</v>
      </c>
      <c r="AQ35" s="18">
        <f t="shared" si="11"/>
        <v>-0.2364066193853428</v>
      </c>
      <c r="AR35" s="18">
        <f t="shared" si="12"/>
        <v>2.6216981753507729E-2</v>
      </c>
      <c r="AS35" s="12"/>
      <c r="AT35" s="11">
        <f t="shared" si="13"/>
        <v>-81</v>
      </c>
      <c r="AU35" s="18">
        <f t="shared" si="14"/>
        <v>-0.24545454545454545</v>
      </c>
      <c r="AV35" s="11">
        <f t="shared" si="15"/>
        <v>-125</v>
      </c>
      <c r="AW35" s="18">
        <f t="shared" si="16"/>
        <v>-0.27901785714285715</v>
      </c>
      <c r="AX35" s="18">
        <f t="shared" si="17"/>
        <v>3.4290689960194576E-2</v>
      </c>
    </row>
    <row r="36" spans="1:50" x14ac:dyDescent="0.25">
      <c r="A36" s="8">
        <v>523</v>
      </c>
      <c r="B36" s="9" t="s">
        <v>38</v>
      </c>
      <c r="C36" s="16">
        <v>199</v>
      </c>
      <c r="D36" s="11"/>
      <c r="E36" s="16">
        <v>261</v>
      </c>
      <c r="F36" s="12"/>
      <c r="G36" s="18">
        <f t="shared" si="18"/>
        <v>0.76245210727969348</v>
      </c>
      <c r="H36" s="12"/>
      <c r="I36" s="16">
        <v>152</v>
      </c>
      <c r="J36" s="11"/>
      <c r="K36" s="16">
        <v>211</v>
      </c>
      <c r="L36" s="12"/>
      <c r="M36" s="18">
        <f t="shared" si="19"/>
        <v>0.72037914691943128</v>
      </c>
      <c r="N36" s="12"/>
      <c r="O36" s="16">
        <v>196</v>
      </c>
      <c r="P36" s="11"/>
      <c r="Q36" s="16">
        <v>257</v>
      </c>
      <c r="R36" s="12"/>
      <c r="S36" s="18">
        <f t="shared" si="20"/>
        <v>0.76264591439688711</v>
      </c>
      <c r="T36" s="12"/>
      <c r="U36" s="16">
        <v>178</v>
      </c>
      <c r="V36" s="16"/>
      <c r="W36" s="16">
        <v>256</v>
      </c>
      <c r="X36" s="16"/>
      <c r="Y36" s="24">
        <f t="shared" si="21"/>
        <v>0.6953125</v>
      </c>
      <c r="Z36" s="12"/>
      <c r="AA36" s="16">
        <v>186</v>
      </c>
      <c r="AB36" s="16"/>
      <c r="AC36" s="16">
        <v>227</v>
      </c>
      <c r="AD36" s="16"/>
      <c r="AE36" s="24">
        <f t="shared" si="4"/>
        <v>0.81938325991189431</v>
      </c>
      <c r="AF36" s="12"/>
      <c r="AG36" s="12"/>
      <c r="AH36" s="11">
        <f t="shared" si="22"/>
        <v>186.66666666666666</v>
      </c>
      <c r="AI36" s="12"/>
      <c r="AJ36" s="11">
        <f t="shared" si="23"/>
        <v>246.66666666666666</v>
      </c>
      <c r="AK36" s="12"/>
      <c r="AL36" s="18">
        <f t="shared" si="24"/>
        <v>0.75911389143626051</v>
      </c>
      <c r="AM36" s="12"/>
      <c r="AN36" s="11">
        <f t="shared" si="8"/>
        <v>8</v>
      </c>
      <c r="AO36" s="18">
        <f t="shared" si="9"/>
        <v>4.49438202247191E-2</v>
      </c>
      <c r="AP36" s="11">
        <f t="shared" si="10"/>
        <v>-29</v>
      </c>
      <c r="AQ36" s="18">
        <f t="shared" si="11"/>
        <v>-0.11328125</v>
      </c>
      <c r="AR36" s="18">
        <f t="shared" si="12"/>
        <v>0.12407075991189431</v>
      </c>
      <c r="AS36" s="12"/>
      <c r="AT36" s="11">
        <f t="shared" si="13"/>
        <v>-10</v>
      </c>
      <c r="AU36" s="18">
        <f t="shared" si="14"/>
        <v>-5.1020408163265307E-2</v>
      </c>
      <c r="AV36" s="11">
        <f t="shared" si="15"/>
        <v>-30</v>
      </c>
      <c r="AW36" s="18">
        <f t="shared" si="16"/>
        <v>-0.11673151750972763</v>
      </c>
      <c r="AX36" s="18">
        <f t="shared" si="17"/>
        <v>5.6737345515007198E-2</v>
      </c>
    </row>
    <row r="37" spans="1:50" x14ac:dyDescent="0.25">
      <c r="A37" s="8">
        <v>532</v>
      </c>
      <c r="B37" s="9" t="s">
        <v>39</v>
      </c>
      <c r="C37" s="16">
        <v>451</v>
      </c>
      <c r="D37" s="11"/>
      <c r="E37" s="16">
        <v>701</v>
      </c>
      <c r="F37" s="12"/>
      <c r="G37" s="18">
        <f t="shared" si="18"/>
        <v>0.64336661911554927</v>
      </c>
      <c r="H37" s="12"/>
      <c r="I37" s="16">
        <v>414</v>
      </c>
      <c r="J37" s="11"/>
      <c r="K37" s="16">
        <v>615</v>
      </c>
      <c r="L37" s="12"/>
      <c r="M37" s="18">
        <f t="shared" si="19"/>
        <v>0.67317073170731712</v>
      </c>
      <c r="N37" s="12"/>
      <c r="O37" s="16">
        <v>402</v>
      </c>
      <c r="P37" s="11"/>
      <c r="Q37" s="16">
        <v>552</v>
      </c>
      <c r="R37" s="12"/>
      <c r="S37" s="18">
        <f t="shared" si="20"/>
        <v>0.72826086956521741</v>
      </c>
      <c r="T37" s="12"/>
      <c r="U37" s="16">
        <v>357</v>
      </c>
      <c r="V37" s="16"/>
      <c r="W37" s="16">
        <v>509</v>
      </c>
      <c r="X37" s="16"/>
      <c r="Y37" s="24">
        <f t="shared" si="21"/>
        <v>0.70137524557956776</v>
      </c>
      <c r="Z37" s="12"/>
      <c r="AA37" s="16">
        <v>361</v>
      </c>
      <c r="AB37" s="16"/>
      <c r="AC37" s="16">
        <v>471</v>
      </c>
      <c r="AD37" s="16"/>
      <c r="AE37" s="24">
        <f t="shared" si="4"/>
        <v>0.76645435244161364</v>
      </c>
      <c r="AF37" s="12"/>
      <c r="AG37" s="12"/>
      <c r="AH37" s="11">
        <f t="shared" si="22"/>
        <v>373.33333333333331</v>
      </c>
      <c r="AI37" s="12"/>
      <c r="AJ37" s="11">
        <f t="shared" si="23"/>
        <v>510.66666666666669</v>
      </c>
      <c r="AK37" s="12"/>
      <c r="AL37" s="18">
        <f t="shared" si="24"/>
        <v>0.73203015586213294</v>
      </c>
      <c r="AM37" s="12"/>
      <c r="AN37" s="11">
        <f t="shared" si="8"/>
        <v>4</v>
      </c>
      <c r="AO37" s="18">
        <f t="shared" si="9"/>
        <v>1.1204481792717087E-2</v>
      </c>
      <c r="AP37" s="11">
        <f t="shared" si="10"/>
        <v>-38</v>
      </c>
      <c r="AQ37" s="18">
        <f t="shared" si="11"/>
        <v>-7.4656188605108059E-2</v>
      </c>
      <c r="AR37" s="18">
        <f t="shared" si="12"/>
        <v>6.5079106862045877E-2</v>
      </c>
      <c r="AS37" s="12"/>
      <c r="AT37" s="11">
        <f t="shared" si="13"/>
        <v>-41</v>
      </c>
      <c r="AU37" s="18">
        <f t="shared" si="14"/>
        <v>-0.10199004975124377</v>
      </c>
      <c r="AV37" s="11">
        <f t="shared" si="15"/>
        <v>-81</v>
      </c>
      <c r="AW37" s="18">
        <f t="shared" si="16"/>
        <v>-0.14673913043478262</v>
      </c>
      <c r="AX37" s="18">
        <f t="shared" si="17"/>
        <v>3.8193482876396234E-2</v>
      </c>
    </row>
    <row r="38" spans="1:50" x14ac:dyDescent="0.25">
      <c r="A38" s="8">
        <v>517</v>
      </c>
      <c r="B38" s="9" t="s">
        <v>40</v>
      </c>
      <c r="C38" s="16">
        <v>404</v>
      </c>
      <c r="D38" s="11"/>
      <c r="E38" s="16">
        <v>590</v>
      </c>
      <c r="F38" s="12"/>
      <c r="G38" s="18">
        <f t="shared" si="18"/>
        <v>0.68474576271186438</v>
      </c>
      <c r="H38" s="12"/>
      <c r="I38" s="16">
        <v>382</v>
      </c>
      <c r="J38" s="11"/>
      <c r="K38" s="16">
        <v>529</v>
      </c>
      <c r="L38" s="12"/>
      <c r="M38" s="18">
        <f t="shared" si="19"/>
        <v>0.72211720226843101</v>
      </c>
      <c r="N38" s="12"/>
      <c r="O38" s="16">
        <v>346</v>
      </c>
      <c r="P38" s="11"/>
      <c r="Q38" s="16">
        <v>484</v>
      </c>
      <c r="R38" s="12"/>
      <c r="S38" s="18">
        <f t="shared" si="20"/>
        <v>0.71487603305785119</v>
      </c>
      <c r="T38" s="12"/>
      <c r="U38" s="16">
        <v>312</v>
      </c>
      <c r="V38" s="16"/>
      <c r="W38" s="16">
        <v>414</v>
      </c>
      <c r="X38" s="16"/>
      <c r="Y38" s="24">
        <f t="shared" si="21"/>
        <v>0.75362318840579712</v>
      </c>
      <c r="Z38" s="12"/>
      <c r="AA38" s="16">
        <v>362</v>
      </c>
      <c r="AB38" s="16"/>
      <c r="AC38" s="16">
        <v>466</v>
      </c>
      <c r="AD38" s="16"/>
      <c r="AE38" s="24">
        <f t="shared" si="4"/>
        <v>0.77682403433476399</v>
      </c>
      <c r="AF38" s="12"/>
      <c r="AG38" s="12"/>
      <c r="AH38" s="11">
        <f t="shared" si="22"/>
        <v>340</v>
      </c>
      <c r="AI38" s="12"/>
      <c r="AJ38" s="11">
        <f t="shared" si="23"/>
        <v>454.66666666666669</v>
      </c>
      <c r="AK38" s="12"/>
      <c r="AL38" s="18">
        <f t="shared" si="24"/>
        <v>0.74844108526613751</v>
      </c>
      <c r="AM38" s="12"/>
      <c r="AN38" s="11">
        <f t="shared" si="8"/>
        <v>50</v>
      </c>
      <c r="AO38" s="18">
        <f t="shared" si="9"/>
        <v>0.16025641025641027</v>
      </c>
      <c r="AP38" s="11">
        <f t="shared" si="10"/>
        <v>52</v>
      </c>
      <c r="AQ38" s="18">
        <f t="shared" si="11"/>
        <v>0.12560386473429952</v>
      </c>
      <c r="AR38" s="18">
        <f t="shared" si="12"/>
        <v>2.3200845928966873E-2</v>
      </c>
      <c r="AS38" s="12"/>
      <c r="AT38" s="11">
        <f t="shared" si="13"/>
        <v>16</v>
      </c>
      <c r="AU38" s="18">
        <f t="shared" si="14"/>
        <v>4.6242774566473986E-2</v>
      </c>
      <c r="AV38" s="11">
        <f t="shared" si="15"/>
        <v>-18</v>
      </c>
      <c r="AW38" s="18">
        <f t="shared" si="16"/>
        <v>-3.71900826446281E-2</v>
      </c>
      <c r="AX38" s="18">
        <f t="shared" si="17"/>
        <v>6.1948001276912801E-2</v>
      </c>
    </row>
    <row r="39" spans="1:50" x14ac:dyDescent="0.25">
      <c r="A39" s="8">
        <v>536</v>
      </c>
      <c r="B39" s="9" t="s">
        <v>41</v>
      </c>
      <c r="C39" s="16">
        <v>666</v>
      </c>
      <c r="D39" s="11"/>
      <c r="E39" s="16">
        <v>852</v>
      </c>
      <c r="F39" s="12"/>
      <c r="G39" s="18">
        <f t="shared" si="18"/>
        <v>0.78169014084507038</v>
      </c>
      <c r="H39" s="12"/>
      <c r="I39" s="16">
        <v>664</v>
      </c>
      <c r="J39" s="11"/>
      <c r="K39" s="16">
        <v>825</v>
      </c>
      <c r="L39" s="12"/>
      <c r="M39" s="18">
        <f t="shared" si="19"/>
        <v>0.80484848484848481</v>
      </c>
      <c r="N39" s="12"/>
      <c r="O39" s="16">
        <v>589</v>
      </c>
      <c r="P39" s="11"/>
      <c r="Q39" s="16">
        <v>743</v>
      </c>
      <c r="R39" s="12"/>
      <c r="S39" s="18">
        <f t="shared" si="20"/>
        <v>0.79273216689098247</v>
      </c>
      <c r="T39" s="12"/>
      <c r="U39" s="16">
        <v>569</v>
      </c>
      <c r="V39" s="16"/>
      <c r="W39" s="16">
        <v>714</v>
      </c>
      <c r="X39" s="16"/>
      <c r="Y39" s="24">
        <f t="shared" si="21"/>
        <v>0.79691876750700286</v>
      </c>
      <c r="Z39" s="12"/>
      <c r="AA39" s="16">
        <v>578</v>
      </c>
      <c r="AB39" s="16"/>
      <c r="AC39" s="16">
        <v>704</v>
      </c>
      <c r="AD39" s="16"/>
      <c r="AE39" s="24">
        <f t="shared" si="4"/>
        <v>0.82102272727272729</v>
      </c>
      <c r="AF39" s="12"/>
      <c r="AG39" s="12"/>
      <c r="AH39" s="11">
        <f t="shared" si="22"/>
        <v>578.66666666666663</v>
      </c>
      <c r="AI39" s="12"/>
      <c r="AJ39" s="11">
        <f t="shared" si="23"/>
        <v>720.33333333333337</v>
      </c>
      <c r="AK39" s="12"/>
      <c r="AL39" s="18">
        <f t="shared" si="24"/>
        <v>0.8035578872235708</v>
      </c>
      <c r="AM39" s="12"/>
      <c r="AN39" s="11">
        <f t="shared" si="8"/>
        <v>9</v>
      </c>
      <c r="AO39" s="18">
        <f t="shared" si="9"/>
        <v>1.5817223198594025E-2</v>
      </c>
      <c r="AP39" s="11">
        <f t="shared" si="10"/>
        <v>-10</v>
      </c>
      <c r="AQ39" s="18">
        <f t="shared" si="11"/>
        <v>-1.4005602240896359E-2</v>
      </c>
      <c r="AR39" s="18">
        <f t="shared" si="12"/>
        <v>2.4103959765724436E-2</v>
      </c>
      <c r="AS39" s="12"/>
      <c r="AT39" s="11">
        <f t="shared" si="13"/>
        <v>-11</v>
      </c>
      <c r="AU39" s="18">
        <f t="shared" si="14"/>
        <v>-1.8675721561969439E-2</v>
      </c>
      <c r="AV39" s="11">
        <f t="shared" si="15"/>
        <v>-39</v>
      </c>
      <c r="AW39" s="18">
        <f t="shared" si="16"/>
        <v>-5.2489905787348586E-2</v>
      </c>
      <c r="AX39" s="18">
        <f t="shared" si="17"/>
        <v>2.8290560381744823E-2</v>
      </c>
    </row>
    <row r="40" spans="1:50" x14ac:dyDescent="0.25">
      <c r="A40" s="8">
        <v>526</v>
      </c>
      <c r="B40" s="9" t="s">
        <v>42</v>
      </c>
      <c r="C40" s="16">
        <v>234</v>
      </c>
      <c r="D40" s="11"/>
      <c r="E40" s="16">
        <v>308</v>
      </c>
      <c r="F40" s="12"/>
      <c r="G40" s="18">
        <f t="shared" si="18"/>
        <v>0.75974025974025972</v>
      </c>
      <c r="H40" s="12"/>
      <c r="I40" s="16">
        <v>247</v>
      </c>
      <c r="J40" s="11"/>
      <c r="K40" s="16">
        <v>316</v>
      </c>
      <c r="L40" s="12"/>
      <c r="M40" s="18">
        <f t="shared" si="19"/>
        <v>0.78164556962025311</v>
      </c>
      <c r="N40" s="12"/>
      <c r="O40" s="16">
        <v>222</v>
      </c>
      <c r="P40" s="11"/>
      <c r="Q40" s="16">
        <v>271</v>
      </c>
      <c r="R40" s="12"/>
      <c r="S40" s="18">
        <f t="shared" si="20"/>
        <v>0.81918819188191883</v>
      </c>
      <c r="T40" s="12"/>
      <c r="U40" s="16">
        <v>206</v>
      </c>
      <c r="V40" s="16"/>
      <c r="W40" s="16">
        <v>263</v>
      </c>
      <c r="X40" s="16"/>
      <c r="Y40" s="24">
        <f t="shared" si="21"/>
        <v>0.78326996197718635</v>
      </c>
      <c r="Z40" s="12"/>
      <c r="AA40" s="16">
        <v>199</v>
      </c>
      <c r="AB40" s="16"/>
      <c r="AC40" s="16">
        <v>245</v>
      </c>
      <c r="AD40" s="16"/>
      <c r="AE40" s="24">
        <f t="shared" si="4"/>
        <v>0.81224489795918364</v>
      </c>
      <c r="AF40" s="12"/>
      <c r="AG40" s="12"/>
      <c r="AH40" s="11">
        <f t="shared" si="22"/>
        <v>209</v>
      </c>
      <c r="AI40" s="12"/>
      <c r="AJ40" s="11">
        <f t="shared" si="23"/>
        <v>259.66666666666669</v>
      </c>
      <c r="AK40" s="12"/>
      <c r="AL40" s="18">
        <f t="shared" si="24"/>
        <v>0.80490101727276286</v>
      </c>
      <c r="AM40" s="12"/>
      <c r="AN40" s="11">
        <f t="shared" si="8"/>
        <v>-7</v>
      </c>
      <c r="AO40" s="18">
        <f t="shared" si="9"/>
        <v>-3.3980582524271843E-2</v>
      </c>
      <c r="AP40" s="11">
        <f t="shared" si="10"/>
        <v>-18</v>
      </c>
      <c r="AQ40" s="18">
        <f t="shared" si="11"/>
        <v>-6.8441064638783272E-2</v>
      </c>
      <c r="AR40" s="18">
        <f t="shared" si="12"/>
        <v>2.8974935981997296E-2</v>
      </c>
      <c r="AS40" s="12"/>
      <c r="AT40" s="11">
        <f t="shared" si="13"/>
        <v>-23</v>
      </c>
      <c r="AU40" s="18">
        <f t="shared" si="14"/>
        <v>-0.1036036036036036</v>
      </c>
      <c r="AV40" s="11">
        <f t="shared" si="15"/>
        <v>-26</v>
      </c>
      <c r="AW40" s="18">
        <f t="shared" si="16"/>
        <v>-9.5940959409594101E-2</v>
      </c>
      <c r="AX40" s="18">
        <f t="shared" si="17"/>
        <v>-6.9432939227351831E-3</v>
      </c>
    </row>
    <row r="41" spans="1:50" x14ac:dyDescent="0.25">
      <c r="A41" s="8">
        <v>530</v>
      </c>
      <c r="B41" s="9" t="s">
        <v>43</v>
      </c>
      <c r="C41" s="16">
        <v>358</v>
      </c>
      <c r="D41" s="11"/>
      <c r="E41" s="16">
        <v>488</v>
      </c>
      <c r="F41" s="12"/>
      <c r="G41" s="18">
        <f t="shared" si="18"/>
        <v>0.73360655737704916</v>
      </c>
      <c r="H41" s="12"/>
      <c r="I41" s="16">
        <v>373</v>
      </c>
      <c r="J41" s="11"/>
      <c r="K41" s="16">
        <v>481</v>
      </c>
      <c r="L41" s="12"/>
      <c r="M41" s="18">
        <f t="shared" si="19"/>
        <v>0.77546777546777546</v>
      </c>
      <c r="N41" s="12"/>
      <c r="O41" s="16">
        <v>299</v>
      </c>
      <c r="P41" s="11"/>
      <c r="Q41" s="16">
        <v>390</v>
      </c>
      <c r="R41" s="12"/>
      <c r="S41" s="18">
        <f t="shared" si="20"/>
        <v>0.76666666666666672</v>
      </c>
      <c r="T41" s="12"/>
      <c r="U41" s="16">
        <v>232</v>
      </c>
      <c r="V41" s="16"/>
      <c r="W41" s="16">
        <v>341</v>
      </c>
      <c r="X41" s="16"/>
      <c r="Y41" s="24">
        <f t="shared" si="21"/>
        <v>0.68035190615835772</v>
      </c>
      <c r="Z41" s="12"/>
      <c r="AA41" s="16">
        <v>278</v>
      </c>
      <c r="AB41" s="16"/>
      <c r="AC41" s="16">
        <v>351</v>
      </c>
      <c r="AD41" s="16"/>
      <c r="AE41" s="24">
        <f t="shared" si="4"/>
        <v>0.79202279202279202</v>
      </c>
      <c r="AF41" s="12"/>
      <c r="AG41" s="12"/>
      <c r="AH41" s="11">
        <f t="shared" si="22"/>
        <v>269.66666666666669</v>
      </c>
      <c r="AI41" s="12"/>
      <c r="AJ41" s="11">
        <f t="shared" si="23"/>
        <v>360.66666666666669</v>
      </c>
      <c r="AK41" s="12"/>
      <c r="AL41" s="18">
        <f t="shared" si="24"/>
        <v>0.74634712161593875</v>
      </c>
      <c r="AM41" s="12"/>
      <c r="AN41" s="11">
        <f t="shared" si="8"/>
        <v>46</v>
      </c>
      <c r="AO41" s="18">
        <f t="shared" si="9"/>
        <v>0.19827586206896552</v>
      </c>
      <c r="AP41" s="11">
        <f t="shared" si="10"/>
        <v>10</v>
      </c>
      <c r="AQ41" s="18">
        <f t="shared" si="11"/>
        <v>2.932551319648094E-2</v>
      </c>
      <c r="AR41" s="18">
        <f t="shared" si="12"/>
        <v>0.1116708858644343</v>
      </c>
      <c r="AS41" s="12"/>
      <c r="AT41" s="11">
        <f t="shared" si="13"/>
        <v>-21</v>
      </c>
      <c r="AU41" s="18">
        <f t="shared" si="14"/>
        <v>-7.0234113712374577E-2</v>
      </c>
      <c r="AV41" s="11">
        <f t="shared" si="15"/>
        <v>-39</v>
      </c>
      <c r="AW41" s="18">
        <f t="shared" si="16"/>
        <v>-0.1</v>
      </c>
      <c r="AX41" s="18">
        <f t="shared" si="17"/>
        <v>2.5356125356125303E-2</v>
      </c>
    </row>
    <row r="42" spans="1:50" x14ac:dyDescent="0.25">
      <c r="A42" s="8">
        <v>528</v>
      </c>
      <c r="B42" s="9" t="s">
        <v>44</v>
      </c>
      <c r="C42" s="16">
        <v>210</v>
      </c>
      <c r="D42" s="11"/>
      <c r="E42" s="16">
        <v>327</v>
      </c>
      <c r="F42" s="12"/>
      <c r="G42" s="18">
        <f t="shared" si="18"/>
        <v>0.64220183486238536</v>
      </c>
      <c r="H42" s="12"/>
      <c r="I42" s="16">
        <v>215</v>
      </c>
      <c r="J42" s="11"/>
      <c r="K42" s="16">
        <v>330</v>
      </c>
      <c r="L42" s="12"/>
      <c r="M42" s="18">
        <f t="shared" si="19"/>
        <v>0.65151515151515149</v>
      </c>
      <c r="N42" s="12"/>
      <c r="O42" s="16">
        <v>139</v>
      </c>
      <c r="P42" s="11"/>
      <c r="Q42" s="16">
        <v>235</v>
      </c>
      <c r="R42" s="12"/>
      <c r="S42" s="18">
        <f t="shared" si="20"/>
        <v>0.59148936170212763</v>
      </c>
      <c r="T42" s="12"/>
      <c r="U42" s="16">
        <v>233</v>
      </c>
      <c r="V42" s="16"/>
      <c r="W42" s="16">
        <v>357</v>
      </c>
      <c r="X42" s="16"/>
      <c r="Y42" s="24">
        <f t="shared" si="21"/>
        <v>0.65266106442577032</v>
      </c>
      <c r="Z42" s="12"/>
      <c r="AA42" s="16">
        <v>195</v>
      </c>
      <c r="AB42" s="16"/>
      <c r="AC42" s="16">
        <v>294</v>
      </c>
      <c r="AD42" s="16"/>
      <c r="AE42" s="24">
        <f t="shared" si="4"/>
        <v>0.66326530612244894</v>
      </c>
      <c r="AF42" s="12"/>
      <c r="AG42" s="12"/>
      <c r="AH42" s="11">
        <f t="shared" si="22"/>
        <v>189</v>
      </c>
      <c r="AI42" s="12"/>
      <c r="AJ42" s="11">
        <f t="shared" si="23"/>
        <v>295.33333333333331</v>
      </c>
      <c r="AK42" s="12"/>
      <c r="AL42" s="18">
        <f t="shared" si="24"/>
        <v>0.63580524408344896</v>
      </c>
      <c r="AM42" s="12"/>
      <c r="AN42" s="11">
        <f t="shared" si="8"/>
        <v>-38</v>
      </c>
      <c r="AO42" s="18">
        <f t="shared" si="9"/>
        <v>-0.1630901287553648</v>
      </c>
      <c r="AP42" s="11">
        <f t="shared" si="10"/>
        <v>-63</v>
      </c>
      <c r="AQ42" s="18">
        <f t="shared" si="11"/>
        <v>-0.17647058823529413</v>
      </c>
      <c r="AR42" s="18">
        <f t="shared" si="12"/>
        <v>1.0604241696678618E-2</v>
      </c>
      <c r="AS42" s="12"/>
      <c r="AT42" s="11">
        <f t="shared" si="13"/>
        <v>56</v>
      </c>
      <c r="AU42" s="18">
        <f t="shared" si="14"/>
        <v>0.40287769784172661</v>
      </c>
      <c r="AV42" s="11">
        <f t="shared" si="15"/>
        <v>59</v>
      </c>
      <c r="AW42" s="18">
        <f t="shared" si="16"/>
        <v>0.25106382978723402</v>
      </c>
      <c r="AX42" s="18">
        <f t="shared" si="17"/>
        <v>7.1775944420321314E-2</v>
      </c>
    </row>
    <row r="43" spans="1:50" x14ac:dyDescent="0.25">
      <c r="A43" s="8">
        <v>524</v>
      </c>
      <c r="B43" s="9" t="s">
        <v>45</v>
      </c>
      <c r="C43" s="16">
        <v>257</v>
      </c>
      <c r="D43" s="11"/>
      <c r="E43" s="16">
        <v>404</v>
      </c>
      <c r="F43" s="12"/>
      <c r="G43" s="18">
        <f t="shared" si="18"/>
        <v>0.63613861386138615</v>
      </c>
      <c r="H43" s="12"/>
      <c r="I43" s="16">
        <v>272</v>
      </c>
      <c r="J43" s="11"/>
      <c r="K43" s="16">
        <v>448</v>
      </c>
      <c r="L43" s="12"/>
      <c r="M43" s="18">
        <f t="shared" si="19"/>
        <v>0.6071428571428571</v>
      </c>
      <c r="N43" s="12"/>
      <c r="O43" s="16">
        <v>235</v>
      </c>
      <c r="P43" s="11"/>
      <c r="Q43" s="16">
        <v>384</v>
      </c>
      <c r="R43" s="12"/>
      <c r="S43" s="18">
        <f t="shared" si="20"/>
        <v>0.61197916666666663</v>
      </c>
      <c r="T43" s="12"/>
      <c r="U43" s="16">
        <v>200</v>
      </c>
      <c r="V43" s="16"/>
      <c r="W43" s="16">
        <v>326</v>
      </c>
      <c r="X43" s="16"/>
      <c r="Y43" s="24">
        <f t="shared" si="21"/>
        <v>0.61349693251533743</v>
      </c>
      <c r="Z43" s="12"/>
      <c r="AA43" s="16">
        <v>177</v>
      </c>
      <c r="AB43" s="16"/>
      <c r="AC43" s="16">
        <v>277</v>
      </c>
      <c r="AD43" s="16"/>
      <c r="AE43" s="24">
        <f t="shared" si="4"/>
        <v>0.63898916967509023</v>
      </c>
      <c r="AF43" s="12"/>
      <c r="AG43" s="12"/>
      <c r="AH43" s="11">
        <f t="shared" si="22"/>
        <v>204</v>
      </c>
      <c r="AI43" s="12"/>
      <c r="AJ43" s="11">
        <f t="shared" si="23"/>
        <v>329</v>
      </c>
      <c r="AK43" s="12"/>
      <c r="AL43" s="18">
        <f t="shared" si="24"/>
        <v>0.62148842295236484</v>
      </c>
      <c r="AM43" s="12"/>
      <c r="AN43" s="11">
        <f t="shared" si="8"/>
        <v>-23</v>
      </c>
      <c r="AO43" s="18">
        <f t="shared" si="9"/>
        <v>-0.115</v>
      </c>
      <c r="AP43" s="11">
        <f t="shared" si="10"/>
        <v>-49</v>
      </c>
      <c r="AQ43" s="18">
        <f t="shared" si="11"/>
        <v>-0.15030674846625766</v>
      </c>
      <c r="AR43" s="18">
        <f t="shared" si="12"/>
        <v>2.5492237159752795E-2</v>
      </c>
      <c r="AS43" s="12"/>
      <c r="AT43" s="11">
        <f t="shared" si="13"/>
        <v>-58</v>
      </c>
      <c r="AU43" s="18">
        <f t="shared" si="14"/>
        <v>-0.24680851063829787</v>
      </c>
      <c r="AV43" s="11">
        <f t="shared" si="15"/>
        <v>-107</v>
      </c>
      <c r="AW43" s="18">
        <f t="shared" si="16"/>
        <v>-0.27864583333333331</v>
      </c>
      <c r="AX43" s="18">
        <f t="shared" si="17"/>
        <v>2.70100030084236E-2</v>
      </c>
    </row>
    <row r="44" spans="1:50" x14ac:dyDescent="0.25">
      <c r="A44" s="8">
        <v>527</v>
      </c>
      <c r="B44" s="9" t="s">
        <v>46</v>
      </c>
      <c r="C44" s="16">
        <v>182</v>
      </c>
      <c r="D44" s="11"/>
      <c r="E44" s="16">
        <v>279</v>
      </c>
      <c r="F44" s="12"/>
      <c r="G44" s="18">
        <f t="shared" si="18"/>
        <v>0.6523297491039427</v>
      </c>
      <c r="H44" s="12"/>
      <c r="I44" s="16">
        <v>127</v>
      </c>
      <c r="J44" s="11"/>
      <c r="K44" s="16">
        <v>200</v>
      </c>
      <c r="L44" s="12"/>
      <c r="M44" s="18">
        <f t="shared" si="19"/>
        <v>0.63500000000000001</v>
      </c>
      <c r="N44" s="12"/>
      <c r="O44" s="16">
        <v>118</v>
      </c>
      <c r="P44" s="11"/>
      <c r="Q44" s="16">
        <v>155</v>
      </c>
      <c r="R44" s="12"/>
      <c r="S44" s="18">
        <f t="shared" si="20"/>
        <v>0.76129032258064511</v>
      </c>
      <c r="T44" s="12"/>
      <c r="U44" s="16">
        <v>92</v>
      </c>
      <c r="V44" s="16"/>
      <c r="W44" s="16">
        <v>135</v>
      </c>
      <c r="X44" s="16"/>
      <c r="Y44" s="24">
        <f t="shared" si="21"/>
        <v>0.68148148148148147</v>
      </c>
      <c r="Z44" s="12"/>
      <c r="AA44" s="16">
        <v>75</v>
      </c>
      <c r="AB44" s="16"/>
      <c r="AC44" s="16">
        <v>108</v>
      </c>
      <c r="AD44" s="16"/>
      <c r="AE44" s="24">
        <f t="shared" si="4"/>
        <v>0.69444444444444442</v>
      </c>
      <c r="AF44" s="12"/>
      <c r="AG44" s="12"/>
      <c r="AH44" s="11">
        <f t="shared" si="22"/>
        <v>95</v>
      </c>
      <c r="AI44" s="12"/>
      <c r="AJ44" s="11">
        <f t="shared" si="23"/>
        <v>132.66666666666666</v>
      </c>
      <c r="AK44" s="12"/>
      <c r="AL44" s="18">
        <f t="shared" si="24"/>
        <v>0.712405416168857</v>
      </c>
      <c r="AM44" s="12"/>
      <c r="AN44" s="11">
        <f t="shared" si="8"/>
        <v>-17</v>
      </c>
      <c r="AO44" s="18">
        <f t="shared" si="9"/>
        <v>-0.18478260869565216</v>
      </c>
      <c r="AP44" s="11">
        <f t="shared" si="10"/>
        <v>-27</v>
      </c>
      <c r="AQ44" s="18">
        <f t="shared" si="11"/>
        <v>-0.2</v>
      </c>
      <c r="AR44" s="18">
        <f t="shared" si="12"/>
        <v>1.2962962962962954E-2</v>
      </c>
      <c r="AS44" s="12"/>
      <c r="AT44" s="11">
        <f t="shared" si="13"/>
        <v>-43</v>
      </c>
      <c r="AU44" s="18">
        <f t="shared" si="14"/>
        <v>-0.36440677966101692</v>
      </c>
      <c r="AV44" s="11">
        <f t="shared" si="15"/>
        <v>-47</v>
      </c>
      <c r="AW44" s="18">
        <f t="shared" si="16"/>
        <v>-0.3032258064516129</v>
      </c>
      <c r="AX44" s="18">
        <f t="shared" si="17"/>
        <v>-6.6845878136200687E-2</v>
      </c>
    </row>
    <row r="45" spans="1:50" x14ac:dyDescent="0.25">
      <c r="A45" s="8">
        <v>535</v>
      </c>
      <c r="B45" s="9" t="s">
        <v>47</v>
      </c>
      <c r="C45" s="16">
        <v>150</v>
      </c>
      <c r="D45" s="11"/>
      <c r="E45" s="16">
        <v>282</v>
      </c>
      <c r="F45" s="12"/>
      <c r="G45" s="18">
        <f t="shared" si="18"/>
        <v>0.53191489361702127</v>
      </c>
      <c r="H45" s="12"/>
      <c r="I45" s="16">
        <v>194</v>
      </c>
      <c r="J45" s="11"/>
      <c r="K45" s="16">
        <v>313</v>
      </c>
      <c r="L45" s="12"/>
      <c r="M45" s="18">
        <f t="shared" si="19"/>
        <v>0.61980830670926512</v>
      </c>
      <c r="N45" s="12"/>
      <c r="O45" s="16">
        <v>208</v>
      </c>
      <c r="P45" s="11"/>
      <c r="Q45" s="16">
        <v>316</v>
      </c>
      <c r="R45" s="12"/>
      <c r="S45" s="18">
        <f t="shared" si="20"/>
        <v>0.65822784810126578</v>
      </c>
      <c r="T45" s="12"/>
      <c r="U45" s="16">
        <v>191</v>
      </c>
      <c r="V45" s="16"/>
      <c r="W45" s="16">
        <v>276</v>
      </c>
      <c r="X45" s="16"/>
      <c r="Y45" s="24">
        <f t="shared" si="21"/>
        <v>0.69202898550724634</v>
      </c>
      <c r="Z45" s="12"/>
      <c r="AA45" s="16">
        <v>182</v>
      </c>
      <c r="AB45" s="16"/>
      <c r="AC45" s="16">
        <v>275</v>
      </c>
      <c r="AD45" s="16"/>
      <c r="AE45" s="24">
        <f t="shared" si="4"/>
        <v>0.66181818181818186</v>
      </c>
      <c r="AF45" s="12"/>
      <c r="AG45" s="12"/>
      <c r="AH45" s="11">
        <f t="shared" si="22"/>
        <v>193.66666666666666</v>
      </c>
      <c r="AI45" s="12"/>
      <c r="AJ45" s="11">
        <f t="shared" si="23"/>
        <v>289</v>
      </c>
      <c r="AK45" s="12"/>
      <c r="AL45" s="18">
        <f t="shared" si="24"/>
        <v>0.67069167180889799</v>
      </c>
      <c r="AM45" s="12"/>
      <c r="AN45" s="11">
        <f t="shared" si="8"/>
        <v>-9</v>
      </c>
      <c r="AO45" s="18">
        <f t="shared" si="9"/>
        <v>-4.712041884816754E-2</v>
      </c>
      <c r="AP45" s="11">
        <f t="shared" si="10"/>
        <v>-1</v>
      </c>
      <c r="AQ45" s="18">
        <f t="shared" si="11"/>
        <v>-3.6231884057971015E-3</v>
      </c>
      <c r="AR45" s="18">
        <f t="shared" si="12"/>
        <v>-3.021080368906448E-2</v>
      </c>
      <c r="AS45" s="12"/>
      <c r="AT45" s="11">
        <f t="shared" si="13"/>
        <v>-26</v>
      </c>
      <c r="AU45" s="18">
        <f t="shared" si="14"/>
        <v>-0.125</v>
      </c>
      <c r="AV45" s="11">
        <f t="shared" si="15"/>
        <v>-41</v>
      </c>
      <c r="AW45" s="18">
        <f t="shared" si="16"/>
        <v>-0.12974683544303797</v>
      </c>
      <c r="AX45" s="18">
        <f t="shared" si="17"/>
        <v>3.5903337169160832E-3</v>
      </c>
    </row>
    <row r="46" spans="1:50" x14ac:dyDescent="0.25">
      <c r="A46" s="8">
        <v>505</v>
      </c>
      <c r="B46" s="9" t="s">
        <v>48</v>
      </c>
      <c r="C46" s="16">
        <v>57</v>
      </c>
      <c r="D46" s="11"/>
      <c r="E46" s="16">
        <v>99</v>
      </c>
      <c r="F46" s="12"/>
      <c r="G46" s="18">
        <f t="shared" si="18"/>
        <v>0.5757575757575758</v>
      </c>
      <c r="H46" s="12"/>
      <c r="I46" s="16">
        <v>51</v>
      </c>
      <c r="J46" s="11"/>
      <c r="K46" s="16">
        <v>73</v>
      </c>
      <c r="L46" s="12"/>
      <c r="M46" s="18">
        <f t="shared" si="19"/>
        <v>0.69863013698630139</v>
      </c>
      <c r="N46" s="12"/>
      <c r="O46" s="16">
        <v>40</v>
      </c>
      <c r="P46" s="11"/>
      <c r="Q46" s="16">
        <v>53</v>
      </c>
      <c r="R46" s="12"/>
      <c r="S46" s="18">
        <f t="shared" si="20"/>
        <v>0.75471698113207553</v>
      </c>
      <c r="T46" s="12"/>
      <c r="U46" s="16">
        <v>29</v>
      </c>
      <c r="V46" s="16"/>
      <c r="W46" s="16">
        <v>41</v>
      </c>
      <c r="X46" s="16"/>
      <c r="Y46" s="24">
        <f t="shared" si="21"/>
        <v>0.70731707317073167</v>
      </c>
      <c r="Z46" s="12"/>
      <c r="AA46" s="16">
        <v>52</v>
      </c>
      <c r="AB46" s="16"/>
      <c r="AC46" s="16">
        <v>70</v>
      </c>
      <c r="AD46" s="16"/>
      <c r="AE46" s="24">
        <f t="shared" si="4"/>
        <v>0.74285714285714288</v>
      </c>
      <c r="AF46" s="12"/>
      <c r="AG46" s="12"/>
      <c r="AH46" s="11">
        <f t="shared" si="22"/>
        <v>40.333333333333336</v>
      </c>
      <c r="AI46" s="12"/>
      <c r="AJ46" s="11">
        <f t="shared" si="23"/>
        <v>54.666666666666664</v>
      </c>
      <c r="AK46" s="12"/>
      <c r="AL46" s="18">
        <f t="shared" si="24"/>
        <v>0.73496373238665003</v>
      </c>
      <c r="AM46" s="12"/>
      <c r="AN46" s="11">
        <f t="shared" si="8"/>
        <v>23</v>
      </c>
      <c r="AO46" s="18">
        <f t="shared" si="9"/>
        <v>0.7931034482758621</v>
      </c>
      <c r="AP46" s="11">
        <f t="shared" si="10"/>
        <v>29</v>
      </c>
      <c r="AQ46" s="18">
        <f t="shared" si="11"/>
        <v>0.70731707317073167</v>
      </c>
      <c r="AR46" s="18">
        <f t="shared" si="12"/>
        <v>3.5540069686411213E-2</v>
      </c>
      <c r="AS46" s="12"/>
      <c r="AT46" s="11">
        <f t="shared" si="13"/>
        <v>12</v>
      </c>
      <c r="AU46" s="18">
        <f t="shared" si="14"/>
        <v>0.3</v>
      </c>
      <c r="AV46" s="11">
        <f t="shared" si="15"/>
        <v>17</v>
      </c>
      <c r="AW46" s="18">
        <f t="shared" si="16"/>
        <v>0.32075471698113206</v>
      </c>
      <c r="AX46" s="18">
        <f t="shared" si="17"/>
        <v>-1.1859838274932644E-2</v>
      </c>
    </row>
    <row r="47" spans="1:50" x14ac:dyDescent="0.25">
      <c r="A47" s="8">
        <v>515</v>
      </c>
      <c r="B47" s="9" t="s">
        <v>49</v>
      </c>
      <c r="C47" s="16">
        <v>141</v>
      </c>
      <c r="D47" s="11"/>
      <c r="E47" s="16">
        <v>213</v>
      </c>
      <c r="F47" s="12"/>
      <c r="G47" s="18">
        <f t="shared" si="18"/>
        <v>0.6619718309859155</v>
      </c>
      <c r="H47" s="12"/>
      <c r="I47" s="16">
        <v>157</v>
      </c>
      <c r="J47" s="11"/>
      <c r="K47" s="16">
        <v>241</v>
      </c>
      <c r="L47" s="12"/>
      <c r="M47" s="18">
        <f t="shared" si="19"/>
        <v>0.65145228215767637</v>
      </c>
      <c r="N47" s="12"/>
      <c r="O47" s="16">
        <v>198</v>
      </c>
      <c r="P47" s="11"/>
      <c r="Q47" s="16">
        <v>292</v>
      </c>
      <c r="R47" s="12"/>
      <c r="S47" s="18">
        <f t="shared" si="20"/>
        <v>0.67808219178082196</v>
      </c>
      <c r="T47" s="12"/>
      <c r="U47" s="16">
        <v>195</v>
      </c>
      <c r="V47" s="16"/>
      <c r="W47" s="16">
        <v>264</v>
      </c>
      <c r="X47" s="16"/>
      <c r="Y47" s="24">
        <f t="shared" si="21"/>
        <v>0.73863636363636365</v>
      </c>
      <c r="Z47" s="12"/>
      <c r="AA47" s="16">
        <v>179</v>
      </c>
      <c r="AB47" s="16"/>
      <c r="AC47" s="16">
        <v>254</v>
      </c>
      <c r="AD47" s="16"/>
      <c r="AE47" s="24">
        <f t="shared" si="4"/>
        <v>0.70472440944881887</v>
      </c>
      <c r="AF47" s="12"/>
      <c r="AG47" s="12"/>
      <c r="AH47" s="11">
        <f t="shared" si="22"/>
        <v>190.66666666666666</v>
      </c>
      <c r="AI47" s="12"/>
      <c r="AJ47" s="11">
        <f t="shared" si="23"/>
        <v>270</v>
      </c>
      <c r="AK47" s="12"/>
      <c r="AL47" s="18">
        <f t="shared" si="24"/>
        <v>0.70714765495533483</v>
      </c>
      <c r="AM47" s="12"/>
      <c r="AN47" s="11">
        <f t="shared" si="8"/>
        <v>-16</v>
      </c>
      <c r="AO47" s="18">
        <f t="shared" si="9"/>
        <v>-8.2051282051282051E-2</v>
      </c>
      <c r="AP47" s="11">
        <f t="shared" si="10"/>
        <v>-10</v>
      </c>
      <c r="AQ47" s="18">
        <f t="shared" si="11"/>
        <v>-3.787878787878788E-2</v>
      </c>
      <c r="AR47" s="18">
        <f t="shared" si="12"/>
        <v>-3.3911954187544779E-2</v>
      </c>
      <c r="AS47" s="12"/>
      <c r="AT47" s="11">
        <f t="shared" si="13"/>
        <v>-19</v>
      </c>
      <c r="AU47" s="18">
        <f t="shared" si="14"/>
        <v>-9.5959595959595953E-2</v>
      </c>
      <c r="AV47" s="11">
        <f t="shared" si="15"/>
        <v>-38</v>
      </c>
      <c r="AW47" s="18">
        <f t="shared" si="16"/>
        <v>-0.13013698630136986</v>
      </c>
      <c r="AX47" s="18">
        <f t="shared" si="17"/>
        <v>2.6642217667996904E-2</v>
      </c>
    </row>
    <row r="48" spans="1:50" x14ac:dyDescent="0.25">
      <c r="A48" s="8">
        <v>521</v>
      </c>
      <c r="B48" s="9" t="s">
        <v>50</v>
      </c>
      <c r="C48" s="16">
        <v>417</v>
      </c>
      <c r="D48" s="11"/>
      <c r="E48" s="16">
        <v>523</v>
      </c>
      <c r="F48" s="12"/>
      <c r="G48" s="18">
        <f t="shared" si="18"/>
        <v>0.79732313575525815</v>
      </c>
      <c r="H48" s="12"/>
      <c r="I48" s="16">
        <v>380</v>
      </c>
      <c r="J48" s="11"/>
      <c r="K48" s="16">
        <v>473</v>
      </c>
      <c r="L48" s="12"/>
      <c r="M48" s="18">
        <f t="shared" si="19"/>
        <v>0.80338266384778012</v>
      </c>
      <c r="N48" s="12"/>
      <c r="O48" s="16">
        <v>359</v>
      </c>
      <c r="P48" s="11"/>
      <c r="Q48" s="16">
        <v>458</v>
      </c>
      <c r="R48" s="12"/>
      <c r="S48" s="18">
        <f t="shared" si="20"/>
        <v>0.78384279475982532</v>
      </c>
      <c r="T48" s="12"/>
      <c r="U48" s="16">
        <v>128</v>
      </c>
      <c r="V48" s="16"/>
      <c r="W48" s="16">
        <v>160</v>
      </c>
      <c r="X48" s="16"/>
      <c r="Y48" s="24">
        <f t="shared" si="21"/>
        <v>0.8</v>
      </c>
      <c r="Z48" s="12"/>
      <c r="AA48" s="16">
        <v>227</v>
      </c>
      <c r="AB48" s="16"/>
      <c r="AC48" s="16">
        <v>267</v>
      </c>
      <c r="AD48" s="16"/>
      <c r="AE48" s="24">
        <f t="shared" si="4"/>
        <v>0.85018726591760296</v>
      </c>
      <c r="AF48" s="12"/>
      <c r="AG48" s="12"/>
      <c r="AH48" s="11">
        <f t="shared" si="22"/>
        <v>238</v>
      </c>
      <c r="AI48" s="12"/>
      <c r="AJ48" s="11">
        <f t="shared" si="23"/>
        <v>295</v>
      </c>
      <c r="AK48" s="12"/>
      <c r="AL48" s="18">
        <f t="shared" si="24"/>
        <v>0.81134335355914278</v>
      </c>
      <c r="AM48" s="12"/>
      <c r="AN48" s="11">
        <f t="shared" si="8"/>
        <v>99</v>
      </c>
      <c r="AO48" s="18">
        <f t="shared" si="9"/>
        <v>0.7734375</v>
      </c>
      <c r="AP48" s="11">
        <f t="shared" si="10"/>
        <v>107</v>
      </c>
      <c r="AQ48" s="18">
        <f t="shared" si="11"/>
        <v>0.66874999999999996</v>
      </c>
      <c r="AR48" s="18">
        <f t="shared" si="12"/>
        <v>5.0187265917602919E-2</v>
      </c>
      <c r="AS48" s="12"/>
      <c r="AT48" s="11">
        <f t="shared" si="13"/>
        <v>-132</v>
      </c>
      <c r="AU48" s="18">
        <f t="shared" si="14"/>
        <v>-0.36768802228412256</v>
      </c>
      <c r="AV48" s="11">
        <f t="shared" si="15"/>
        <v>-191</v>
      </c>
      <c r="AW48" s="18">
        <f t="shared" si="16"/>
        <v>-0.41703056768558949</v>
      </c>
      <c r="AX48" s="18">
        <f t="shared" si="17"/>
        <v>6.634447115777764E-2</v>
      </c>
    </row>
    <row r="49" spans="1:50" x14ac:dyDescent="0.25">
      <c r="A49" s="8">
        <v>537</v>
      </c>
      <c r="B49" s="9" t="s">
        <v>51</v>
      </c>
      <c r="C49" s="16">
        <v>345</v>
      </c>
      <c r="D49" s="11"/>
      <c r="E49" s="16">
        <v>582</v>
      </c>
      <c r="F49" s="12"/>
      <c r="G49" s="18">
        <f t="shared" si="18"/>
        <v>0.59278350515463918</v>
      </c>
      <c r="H49" s="12"/>
      <c r="I49" s="16">
        <v>358</v>
      </c>
      <c r="J49" s="11"/>
      <c r="K49" s="16">
        <v>567</v>
      </c>
      <c r="L49" s="12"/>
      <c r="M49" s="18">
        <f t="shared" si="19"/>
        <v>0.63139329805996469</v>
      </c>
      <c r="N49" s="12"/>
      <c r="O49" s="16">
        <v>356</v>
      </c>
      <c r="P49" s="11"/>
      <c r="Q49" s="16">
        <v>529</v>
      </c>
      <c r="R49" s="12"/>
      <c r="S49" s="18">
        <f t="shared" si="20"/>
        <v>0.67296786389413987</v>
      </c>
      <c r="T49" s="12"/>
      <c r="U49" s="16">
        <v>388</v>
      </c>
      <c r="V49" s="16"/>
      <c r="W49" s="16">
        <v>580</v>
      </c>
      <c r="X49" s="16"/>
      <c r="Y49" s="24">
        <f t="shared" si="21"/>
        <v>0.66896551724137931</v>
      </c>
      <c r="Z49" s="12"/>
      <c r="AA49" s="16">
        <v>363</v>
      </c>
      <c r="AB49" s="16"/>
      <c r="AC49" s="16">
        <v>488</v>
      </c>
      <c r="AD49" s="16"/>
      <c r="AE49" s="24">
        <f t="shared" si="4"/>
        <v>0.74385245901639341</v>
      </c>
      <c r="AF49" s="12"/>
      <c r="AG49" s="12"/>
      <c r="AH49" s="11">
        <f t="shared" si="22"/>
        <v>369</v>
      </c>
      <c r="AI49" s="12"/>
      <c r="AJ49" s="11">
        <f t="shared" si="23"/>
        <v>532.33333333333337</v>
      </c>
      <c r="AK49" s="12"/>
      <c r="AL49" s="18">
        <f t="shared" si="24"/>
        <v>0.69526194671730435</v>
      </c>
      <c r="AM49" s="12"/>
      <c r="AN49" s="11">
        <f t="shared" si="8"/>
        <v>-25</v>
      </c>
      <c r="AO49" s="18">
        <f t="shared" si="9"/>
        <v>-6.4432989690721643E-2</v>
      </c>
      <c r="AP49" s="11">
        <f t="shared" si="10"/>
        <v>-92</v>
      </c>
      <c r="AQ49" s="18">
        <f t="shared" si="11"/>
        <v>-0.15862068965517243</v>
      </c>
      <c r="AR49" s="18">
        <f t="shared" si="12"/>
        <v>7.4886941775014093E-2</v>
      </c>
      <c r="AS49" s="12"/>
      <c r="AT49" s="11">
        <f t="shared" si="13"/>
        <v>7</v>
      </c>
      <c r="AU49" s="18">
        <f t="shared" si="14"/>
        <v>1.9662921348314606E-2</v>
      </c>
      <c r="AV49" s="11">
        <f t="shared" si="15"/>
        <v>-41</v>
      </c>
      <c r="AW49" s="18">
        <f t="shared" si="16"/>
        <v>-7.7504725897920609E-2</v>
      </c>
      <c r="AX49" s="18">
        <f t="shared" si="17"/>
        <v>7.0884595122253535E-2</v>
      </c>
    </row>
    <row r="50" spans="1:50" x14ac:dyDescent="0.25">
      <c r="A50" s="8">
        <v>511</v>
      </c>
      <c r="B50" s="9" t="s">
        <v>52</v>
      </c>
      <c r="C50" s="16">
        <v>246</v>
      </c>
      <c r="D50" s="11"/>
      <c r="E50" s="16">
        <v>292</v>
      </c>
      <c r="F50" s="12"/>
      <c r="G50" s="18">
        <f t="shared" si="18"/>
        <v>0.84246575342465757</v>
      </c>
      <c r="H50" s="12"/>
      <c r="I50" s="16">
        <v>222</v>
      </c>
      <c r="J50" s="11"/>
      <c r="K50" s="16">
        <v>256</v>
      </c>
      <c r="L50" s="12"/>
      <c r="M50" s="18">
        <f t="shared" si="19"/>
        <v>0.8671875</v>
      </c>
      <c r="N50" s="12"/>
      <c r="O50" s="16">
        <v>211</v>
      </c>
      <c r="P50" s="11"/>
      <c r="Q50" s="16">
        <v>252</v>
      </c>
      <c r="R50" s="12"/>
      <c r="S50" s="18">
        <f t="shared" si="20"/>
        <v>0.83730158730158732</v>
      </c>
      <c r="T50" s="12"/>
      <c r="U50" s="16">
        <v>287</v>
      </c>
      <c r="V50" s="16"/>
      <c r="W50" s="16">
        <v>346</v>
      </c>
      <c r="X50" s="16"/>
      <c r="Y50" s="24">
        <f t="shared" si="21"/>
        <v>0.82947976878612717</v>
      </c>
      <c r="Z50" s="12"/>
      <c r="AA50" s="16">
        <v>245</v>
      </c>
      <c r="AB50" s="16"/>
      <c r="AC50" s="16">
        <v>313</v>
      </c>
      <c r="AD50" s="16"/>
      <c r="AE50" s="24">
        <f t="shared" si="4"/>
        <v>0.78274760383386577</v>
      </c>
      <c r="AF50" s="12"/>
      <c r="AG50" s="12"/>
      <c r="AH50" s="11">
        <f t="shared" si="22"/>
        <v>247.66666666666666</v>
      </c>
      <c r="AI50" s="12"/>
      <c r="AJ50" s="11">
        <f t="shared" si="23"/>
        <v>303.66666666666669</v>
      </c>
      <c r="AK50" s="12"/>
      <c r="AL50" s="18">
        <f t="shared" si="24"/>
        <v>0.81650965330719349</v>
      </c>
      <c r="AM50" s="12"/>
      <c r="AN50" s="11">
        <f t="shared" si="8"/>
        <v>-42</v>
      </c>
      <c r="AO50" s="18">
        <f t="shared" si="9"/>
        <v>-0.14634146341463414</v>
      </c>
      <c r="AP50" s="11">
        <f t="shared" si="10"/>
        <v>-33</v>
      </c>
      <c r="AQ50" s="18">
        <f t="shared" si="11"/>
        <v>-9.5375722543352595E-2</v>
      </c>
      <c r="AR50" s="18">
        <f t="shared" si="12"/>
        <v>-4.6732164952261401E-2</v>
      </c>
      <c r="AS50" s="12"/>
      <c r="AT50" s="11">
        <f t="shared" si="13"/>
        <v>34</v>
      </c>
      <c r="AU50" s="18">
        <f t="shared" si="14"/>
        <v>0.16113744075829384</v>
      </c>
      <c r="AV50" s="11">
        <f t="shared" si="15"/>
        <v>61</v>
      </c>
      <c r="AW50" s="18">
        <f t="shared" si="16"/>
        <v>0.24206349206349206</v>
      </c>
      <c r="AX50" s="18">
        <f t="shared" si="17"/>
        <v>-5.4553983467721556E-2</v>
      </c>
    </row>
    <row r="51" spans="1:50" x14ac:dyDescent="0.25">
      <c r="A51" s="8">
        <v>518</v>
      </c>
      <c r="B51" s="9" t="s">
        <v>53</v>
      </c>
      <c r="C51" s="16">
        <v>345</v>
      </c>
      <c r="D51" s="11"/>
      <c r="E51" s="16">
        <v>425</v>
      </c>
      <c r="F51" s="12"/>
      <c r="G51" s="18">
        <f t="shared" si="18"/>
        <v>0.81176470588235294</v>
      </c>
      <c r="H51" s="12"/>
      <c r="I51" s="16">
        <v>349</v>
      </c>
      <c r="J51" s="11"/>
      <c r="K51" s="16">
        <v>428</v>
      </c>
      <c r="L51" s="12"/>
      <c r="M51" s="18">
        <f t="shared" si="19"/>
        <v>0.81542056074766356</v>
      </c>
      <c r="N51" s="12"/>
      <c r="O51" s="16">
        <v>345</v>
      </c>
      <c r="P51" s="11"/>
      <c r="Q51" s="16">
        <v>412</v>
      </c>
      <c r="R51" s="12"/>
      <c r="S51" s="18">
        <f t="shared" si="20"/>
        <v>0.83737864077669899</v>
      </c>
      <c r="T51" s="12"/>
      <c r="U51" s="16">
        <v>294</v>
      </c>
      <c r="V51" s="16"/>
      <c r="W51" s="16">
        <v>353</v>
      </c>
      <c r="X51" s="16"/>
      <c r="Y51" s="24">
        <f t="shared" si="21"/>
        <v>0.83286118980169976</v>
      </c>
      <c r="Z51" s="12"/>
      <c r="AA51" s="16">
        <v>224</v>
      </c>
      <c r="AB51" s="16"/>
      <c r="AC51" s="16">
        <v>251</v>
      </c>
      <c r="AD51" s="16"/>
      <c r="AE51" s="24">
        <f t="shared" si="4"/>
        <v>0.89243027888446214</v>
      </c>
      <c r="AF51" s="12"/>
      <c r="AG51" s="12"/>
      <c r="AH51" s="11">
        <f t="shared" si="22"/>
        <v>287.66666666666669</v>
      </c>
      <c r="AI51" s="12"/>
      <c r="AJ51" s="11">
        <f t="shared" si="23"/>
        <v>338.66666666666669</v>
      </c>
      <c r="AK51" s="12"/>
      <c r="AL51" s="18">
        <f t="shared" si="24"/>
        <v>0.85422336982095359</v>
      </c>
      <c r="AM51" s="12"/>
      <c r="AN51" s="11">
        <f t="shared" si="8"/>
        <v>-70</v>
      </c>
      <c r="AO51" s="18">
        <f t="shared" si="9"/>
        <v>-0.23809523809523808</v>
      </c>
      <c r="AP51" s="11">
        <f t="shared" si="10"/>
        <v>-102</v>
      </c>
      <c r="AQ51" s="18">
        <f t="shared" si="11"/>
        <v>-0.28895184135977336</v>
      </c>
      <c r="AR51" s="18">
        <f t="shared" si="12"/>
        <v>5.9569089082762372E-2</v>
      </c>
      <c r="AS51" s="12"/>
      <c r="AT51" s="11">
        <f t="shared" si="13"/>
        <v>-121</v>
      </c>
      <c r="AU51" s="18">
        <f t="shared" si="14"/>
        <v>-0.35072463768115941</v>
      </c>
      <c r="AV51" s="11">
        <f t="shared" si="15"/>
        <v>-161</v>
      </c>
      <c r="AW51" s="18">
        <f t="shared" si="16"/>
        <v>-0.39077669902912621</v>
      </c>
      <c r="AX51" s="18">
        <f t="shared" si="17"/>
        <v>5.5051638107763146E-2</v>
      </c>
    </row>
    <row r="52" spans="1:50" x14ac:dyDescent="0.25">
      <c r="A52" s="8">
        <v>506</v>
      </c>
      <c r="B52" s="9" t="s">
        <v>54</v>
      </c>
      <c r="C52" s="16">
        <v>170</v>
      </c>
      <c r="D52" s="11"/>
      <c r="E52" s="16">
        <v>227</v>
      </c>
      <c r="F52" s="12"/>
      <c r="G52" s="18">
        <f t="shared" si="18"/>
        <v>0.74889867841409696</v>
      </c>
      <c r="H52" s="12"/>
      <c r="I52" s="16">
        <v>155</v>
      </c>
      <c r="J52" s="11"/>
      <c r="K52" s="16">
        <v>204</v>
      </c>
      <c r="L52" s="12"/>
      <c r="M52" s="18">
        <f t="shared" si="19"/>
        <v>0.75980392156862742</v>
      </c>
      <c r="N52" s="12"/>
      <c r="O52" s="16">
        <v>158</v>
      </c>
      <c r="P52" s="11"/>
      <c r="Q52" s="16">
        <v>203</v>
      </c>
      <c r="R52" s="12"/>
      <c r="S52" s="18">
        <f t="shared" si="20"/>
        <v>0.77832512315270941</v>
      </c>
      <c r="T52" s="12"/>
      <c r="U52" s="16">
        <v>151</v>
      </c>
      <c r="V52" s="16"/>
      <c r="W52" s="16">
        <v>184</v>
      </c>
      <c r="X52" s="16"/>
      <c r="Y52" s="24">
        <f t="shared" si="21"/>
        <v>0.82065217391304346</v>
      </c>
      <c r="Z52" s="12"/>
      <c r="AA52" s="16">
        <v>165</v>
      </c>
      <c r="AB52" s="16"/>
      <c r="AC52" s="16">
        <v>217</v>
      </c>
      <c r="AD52" s="16"/>
      <c r="AE52" s="24">
        <f t="shared" si="4"/>
        <v>0.76036866359447008</v>
      </c>
      <c r="AF52" s="12"/>
      <c r="AG52" s="12"/>
      <c r="AH52" s="11">
        <f t="shared" si="22"/>
        <v>158</v>
      </c>
      <c r="AI52" s="12"/>
      <c r="AJ52" s="11">
        <f t="shared" si="23"/>
        <v>201.33333333333334</v>
      </c>
      <c r="AK52" s="12"/>
      <c r="AL52" s="18">
        <f t="shared" si="24"/>
        <v>0.78644865355340776</v>
      </c>
      <c r="AM52" s="12"/>
      <c r="AN52" s="11">
        <f t="shared" si="8"/>
        <v>14</v>
      </c>
      <c r="AO52" s="18">
        <f t="shared" si="9"/>
        <v>9.2715231788079472E-2</v>
      </c>
      <c r="AP52" s="11">
        <f t="shared" si="10"/>
        <v>33</v>
      </c>
      <c r="AQ52" s="18">
        <f t="shared" si="11"/>
        <v>0.17934782608695651</v>
      </c>
      <c r="AR52" s="18">
        <f t="shared" si="12"/>
        <v>-6.0283510318573374E-2</v>
      </c>
      <c r="AS52" s="12"/>
      <c r="AT52" s="11">
        <f t="shared" si="13"/>
        <v>7</v>
      </c>
      <c r="AU52" s="18">
        <f t="shared" si="14"/>
        <v>4.4303797468354431E-2</v>
      </c>
      <c r="AV52" s="11">
        <f t="shared" si="15"/>
        <v>14</v>
      </c>
      <c r="AW52" s="18">
        <f t="shared" si="16"/>
        <v>6.8965517241379309E-2</v>
      </c>
      <c r="AX52" s="18">
        <f t="shared" si="17"/>
        <v>-1.7956459558239324E-2</v>
      </c>
    </row>
    <row r="53" spans="1:50" x14ac:dyDescent="0.25">
      <c r="A53" s="8">
        <v>531</v>
      </c>
      <c r="B53" s="9" t="s">
        <v>55</v>
      </c>
      <c r="C53" s="16">
        <v>86</v>
      </c>
      <c r="D53" s="11"/>
      <c r="E53" s="16">
        <v>137</v>
      </c>
      <c r="F53" s="12"/>
      <c r="G53" s="18">
        <f t="shared" si="18"/>
        <v>0.62773722627737227</v>
      </c>
      <c r="H53" s="12"/>
      <c r="I53" s="16">
        <v>78</v>
      </c>
      <c r="J53" s="11"/>
      <c r="K53" s="16">
        <v>118</v>
      </c>
      <c r="L53" s="12"/>
      <c r="M53" s="18">
        <f t="shared" si="19"/>
        <v>0.66101694915254239</v>
      </c>
      <c r="N53" s="12"/>
      <c r="O53" s="16">
        <v>85</v>
      </c>
      <c r="P53" s="11"/>
      <c r="Q53" s="16">
        <v>137</v>
      </c>
      <c r="R53" s="12"/>
      <c r="S53" s="18">
        <f t="shared" si="20"/>
        <v>0.62043795620437958</v>
      </c>
      <c r="T53" s="12"/>
      <c r="U53" s="16">
        <v>88</v>
      </c>
      <c r="V53" s="16"/>
      <c r="W53" s="16">
        <v>127</v>
      </c>
      <c r="X53" s="16"/>
      <c r="Y53" s="24">
        <f t="shared" si="21"/>
        <v>0.69291338582677164</v>
      </c>
      <c r="Z53" s="12"/>
      <c r="AA53" s="16">
        <v>97</v>
      </c>
      <c r="AB53" s="16"/>
      <c r="AC53" s="16">
        <v>134</v>
      </c>
      <c r="AD53" s="16"/>
      <c r="AE53" s="24">
        <f t="shared" si="4"/>
        <v>0.72388059701492535</v>
      </c>
      <c r="AF53" s="12"/>
      <c r="AG53" s="12"/>
      <c r="AH53" s="11">
        <f t="shared" si="22"/>
        <v>90</v>
      </c>
      <c r="AI53" s="12"/>
      <c r="AJ53" s="11">
        <f t="shared" si="23"/>
        <v>132.66666666666666</v>
      </c>
      <c r="AK53" s="12"/>
      <c r="AL53" s="18">
        <f t="shared" si="24"/>
        <v>0.6790773130153589</v>
      </c>
      <c r="AM53" s="12"/>
      <c r="AN53" s="11">
        <f t="shared" si="8"/>
        <v>9</v>
      </c>
      <c r="AO53" s="18">
        <f t="shared" si="9"/>
        <v>0.10227272727272728</v>
      </c>
      <c r="AP53" s="11">
        <f t="shared" si="10"/>
        <v>7</v>
      </c>
      <c r="AQ53" s="18">
        <f t="shared" si="11"/>
        <v>5.5118110236220472E-2</v>
      </c>
      <c r="AR53" s="18">
        <f t="shared" si="12"/>
        <v>3.0967211188153709E-2</v>
      </c>
      <c r="AS53" s="12"/>
      <c r="AT53" s="11">
        <f t="shared" si="13"/>
        <v>12</v>
      </c>
      <c r="AU53" s="18">
        <f t="shared" si="14"/>
        <v>0.14117647058823529</v>
      </c>
      <c r="AV53" s="11">
        <f t="shared" si="15"/>
        <v>-3</v>
      </c>
      <c r="AW53" s="18">
        <f t="shared" si="16"/>
        <v>-2.1897810218978103E-2</v>
      </c>
      <c r="AX53" s="18">
        <f t="shared" si="17"/>
        <v>0.10344264081054577</v>
      </c>
    </row>
    <row r="54" spans="1:50" x14ac:dyDescent="0.25">
      <c r="A54" s="8">
        <v>510</v>
      </c>
      <c r="B54" s="9" t="s">
        <v>56</v>
      </c>
      <c r="C54" s="16">
        <v>243</v>
      </c>
      <c r="D54" s="11"/>
      <c r="E54" s="16">
        <v>518</v>
      </c>
      <c r="F54" s="12"/>
      <c r="G54" s="18">
        <f t="shared" si="18"/>
        <v>0.46911196911196912</v>
      </c>
      <c r="H54" s="12"/>
      <c r="I54" s="16">
        <v>0</v>
      </c>
      <c r="J54" s="11"/>
      <c r="K54" s="16">
        <v>4</v>
      </c>
      <c r="L54" s="12"/>
      <c r="M54" s="18">
        <f t="shared" si="19"/>
        <v>0</v>
      </c>
      <c r="N54" s="12"/>
      <c r="O54" s="16">
        <v>329</v>
      </c>
      <c r="P54" s="11"/>
      <c r="Q54" s="16">
        <v>807</v>
      </c>
      <c r="R54" s="12"/>
      <c r="S54" s="18">
        <f t="shared" si="20"/>
        <v>0.40768277571251549</v>
      </c>
      <c r="T54" s="12"/>
      <c r="U54" s="16">
        <v>273</v>
      </c>
      <c r="V54" s="16"/>
      <c r="W54" s="16">
        <v>693</v>
      </c>
      <c r="X54" s="16"/>
      <c r="Y54" s="24">
        <f t="shared" si="21"/>
        <v>0.39393939393939392</v>
      </c>
      <c r="Z54" s="12"/>
      <c r="AA54" s="16">
        <v>266</v>
      </c>
      <c r="AB54" s="16"/>
      <c r="AC54" s="16">
        <v>602</v>
      </c>
      <c r="AD54" s="16"/>
      <c r="AE54" s="24">
        <f t="shared" si="4"/>
        <v>0.44186046511627908</v>
      </c>
      <c r="AF54" s="12"/>
      <c r="AG54" s="12"/>
      <c r="AH54" s="11">
        <f t="shared" si="22"/>
        <v>289.33333333333331</v>
      </c>
      <c r="AI54" s="12"/>
      <c r="AJ54" s="11">
        <f t="shared" si="23"/>
        <v>700.66666666666663</v>
      </c>
      <c r="AK54" s="12"/>
      <c r="AL54" s="18">
        <f t="shared" si="24"/>
        <v>0.41449421158939614</v>
      </c>
      <c r="AM54" s="12"/>
      <c r="AN54" s="11">
        <f t="shared" si="8"/>
        <v>-7</v>
      </c>
      <c r="AO54" s="18">
        <f t="shared" si="9"/>
        <v>-2.564102564102564E-2</v>
      </c>
      <c r="AP54" s="11">
        <f t="shared" si="10"/>
        <v>-91</v>
      </c>
      <c r="AQ54" s="18">
        <f t="shared" si="11"/>
        <v>-0.13131313131313133</v>
      </c>
      <c r="AR54" s="18">
        <f t="shared" si="12"/>
        <v>4.7921071176885155E-2</v>
      </c>
      <c r="AS54" s="12"/>
      <c r="AT54" s="11">
        <f t="shared" si="13"/>
        <v>-63</v>
      </c>
      <c r="AU54" s="18">
        <f t="shared" si="14"/>
        <v>-0.19148936170212766</v>
      </c>
      <c r="AV54" s="11">
        <f t="shared" si="15"/>
        <v>-205</v>
      </c>
      <c r="AW54" s="18">
        <f t="shared" si="16"/>
        <v>-0.25402726146220572</v>
      </c>
      <c r="AX54" s="18">
        <f t="shared" si="17"/>
        <v>3.4177689403763589E-2</v>
      </c>
    </row>
    <row r="55" spans="1:50" x14ac:dyDescent="0.25">
      <c r="A55" s="8">
        <v>533</v>
      </c>
      <c r="B55" s="9" t="s">
        <v>57</v>
      </c>
      <c r="C55" s="16">
        <v>66</v>
      </c>
      <c r="D55" s="11"/>
      <c r="E55" s="16">
        <v>109</v>
      </c>
      <c r="F55" s="12"/>
      <c r="G55" s="18">
        <f t="shared" si="18"/>
        <v>0.60550458715596334</v>
      </c>
      <c r="H55" s="12"/>
      <c r="I55" s="16">
        <v>78</v>
      </c>
      <c r="J55" s="11"/>
      <c r="K55" s="16">
        <v>116</v>
      </c>
      <c r="L55" s="12"/>
      <c r="M55" s="18">
        <f t="shared" si="19"/>
        <v>0.67241379310344829</v>
      </c>
      <c r="N55" s="12"/>
      <c r="O55" s="16">
        <v>94</v>
      </c>
      <c r="P55" s="11"/>
      <c r="Q55" s="16">
        <v>130</v>
      </c>
      <c r="R55" s="12"/>
      <c r="S55" s="18">
        <f t="shared" si="20"/>
        <v>0.72307692307692306</v>
      </c>
      <c r="T55" s="12"/>
      <c r="U55" s="16">
        <v>84</v>
      </c>
      <c r="V55" s="16"/>
      <c r="W55" s="16">
        <v>115</v>
      </c>
      <c r="X55" s="16"/>
      <c r="Y55" s="24">
        <f t="shared" si="21"/>
        <v>0.73043478260869565</v>
      </c>
      <c r="Z55" s="12"/>
      <c r="AA55" s="16">
        <v>73</v>
      </c>
      <c r="AB55" s="16"/>
      <c r="AC55" s="16">
        <v>97</v>
      </c>
      <c r="AD55" s="16"/>
      <c r="AE55" s="24">
        <f t="shared" si="4"/>
        <v>0.75257731958762886</v>
      </c>
      <c r="AF55" s="12"/>
      <c r="AG55" s="12"/>
      <c r="AH55" s="11">
        <f t="shared" si="22"/>
        <v>83.666666666666671</v>
      </c>
      <c r="AI55" s="12"/>
      <c r="AJ55" s="11">
        <f t="shared" si="23"/>
        <v>114</v>
      </c>
      <c r="AK55" s="12"/>
      <c r="AL55" s="18">
        <f t="shared" si="24"/>
        <v>0.73536300842441582</v>
      </c>
      <c r="AM55" s="12"/>
      <c r="AN55" s="11">
        <f t="shared" si="8"/>
        <v>-11</v>
      </c>
      <c r="AO55" s="18">
        <f t="shared" si="9"/>
        <v>-0.13095238095238096</v>
      </c>
      <c r="AP55" s="11">
        <f t="shared" si="10"/>
        <v>-18</v>
      </c>
      <c r="AQ55" s="18">
        <f t="shared" si="11"/>
        <v>-0.15652173913043479</v>
      </c>
      <c r="AR55" s="18">
        <f t="shared" si="12"/>
        <v>2.2142536978933203E-2</v>
      </c>
      <c r="AS55" s="12"/>
      <c r="AT55" s="11">
        <f t="shared" si="13"/>
        <v>-21</v>
      </c>
      <c r="AU55" s="18">
        <f t="shared" si="14"/>
        <v>-0.22340425531914893</v>
      </c>
      <c r="AV55" s="11">
        <f t="shared" si="15"/>
        <v>-33</v>
      </c>
      <c r="AW55" s="18">
        <f t="shared" si="16"/>
        <v>-0.25384615384615383</v>
      </c>
      <c r="AX55" s="18">
        <f t="shared" si="17"/>
        <v>2.9500396510705795E-2</v>
      </c>
    </row>
    <row r="56" spans="1:50" x14ac:dyDescent="0.25">
      <c r="A56" s="8">
        <v>522</v>
      </c>
      <c r="B56" s="9" t="s">
        <v>58</v>
      </c>
      <c r="C56" s="16">
        <v>763</v>
      </c>
      <c r="D56" s="11"/>
      <c r="E56" s="16">
        <v>1253</v>
      </c>
      <c r="F56" s="12"/>
      <c r="G56" s="18">
        <f t="shared" si="18"/>
        <v>0.60893854748603349</v>
      </c>
      <c r="H56" s="12"/>
      <c r="I56" s="16">
        <v>737</v>
      </c>
      <c r="J56" s="11"/>
      <c r="K56" s="16">
        <v>1192</v>
      </c>
      <c r="L56" s="12"/>
      <c r="M56" s="18">
        <f t="shared" si="19"/>
        <v>0.61828859060402686</v>
      </c>
      <c r="N56" s="12"/>
      <c r="O56" s="16">
        <v>694</v>
      </c>
      <c r="P56" s="11"/>
      <c r="Q56" s="16">
        <v>1116</v>
      </c>
      <c r="R56" s="12"/>
      <c r="S56" s="18">
        <f t="shared" si="20"/>
        <v>0.62186379928315416</v>
      </c>
      <c r="T56" s="12"/>
      <c r="U56" s="16">
        <v>668</v>
      </c>
      <c r="V56" s="16"/>
      <c r="W56" s="16">
        <v>1050</v>
      </c>
      <c r="X56" s="16"/>
      <c r="Y56" s="24">
        <f t="shared" si="21"/>
        <v>0.6361904761904762</v>
      </c>
      <c r="Z56" s="12"/>
      <c r="AA56" s="16">
        <v>603</v>
      </c>
      <c r="AB56" s="16"/>
      <c r="AC56" s="16">
        <v>894</v>
      </c>
      <c r="AD56" s="16"/>
      <c r="AE56" s="24">
        <f t="shared" si="4"/>
        <v>0.67449664429530198</v>
      </c>
      <c r="AF56" s="12"/>
      <c r="AG56" s="12"/>
      <c r="AH56" s="11">
        <f t="shared" si="22"/>
        <v>655</v>
      </c>
      <c r="AI56" s="12"/>
      <c r="AJ56" s="11">
        <f t="shared" si="23"/>
        <v>1020</v>
      </c>
      <c r="AK56" s="12"/>
      <c r="AL56" s="18">
        <f t="shared" si="24"/>
        <v>0.64418363992297745</v>
      </c>
      <c r="AM56" s="12"/>
      <c r="AN56" s="11">
        <f t="shared" si="8"/>
        <v>-65</v>
      </c>
      <c r="AO56" s="18">
        <f t="shared" si="9"/>
        <v>-9.730538922155689E-2</v>
      </c>
      <c r="AP56" s="11">
        <f t="shared" si="10"/>
        <v>-156</v>
      </c>
      <c r="AQ56" s="18">
        <f t="shared" si="11"/>
        <v>-0.14857142857142858</v>
      </c>
      <c r="AR56" s="18">
        <f t="shared" si="12"/>
        <v>3.8306168104825788E-2</v>
      </c>
      <c r="AS56" s="12"/>
      <c r="AT56" s="11">
        <f t="shared" si="13"/>
        <v>-91</v>
      </c>
      <c r="AU56" s="18">
        <f t="shared" si="14"/>
        <v>-0.13112391930835735</v>
      </c>
      <c r="AV56" s="11">
        <f t="shared" si="15"/>
        <v>-222</v>
      </c>
      <c r="AW56" s="18">
        <f t="shared" si="16"/>
        <v>-0.19892473118279569</v>
      </c>
      <c r="AX56" s="18">
        <f t="shared" si="17"/>
        <v>5.2632845012147822E-2</v>
      </c>
    </row>
    <row r="57" spans="1:50" x14ac:dyDescent="0.25">
      <c r="A57" s="8">
        <v>534</v>
      </c>
      <c r="B57" s="9" t="s">
        <v>59</v>
      </c>
      <c r="C57" s="16">
        <v>67</v>
      </c>
      <c r="D57" s="11"/>
      <c r="E57" s="16">
        <v>94</v>
      </c>
      <c r="F57" s="12"/>
      <c r="G57" s="18">
        <f t="shared" si="18"/>
        <v>0.71276595744680848</v>
      </c>
      <c r="H57" s="12"/>
      <c r="I57" s="16">
        <v>65</v>
      </c>
      <c r="J57" s="11"/>
      <c r="K57" s="16">
        <v>99</v>
      </c>
      <c r="L57" s="12"/>
      <c r="M57" s="18">
        <f t="shared" si="19"/>
        <v>0.65656565656565657</v>
      </c>
      <c r="N57" s="12"/>
      <c r="O57" s="16">
        <v>67</v>
      </c>
      <c r="P57" s="11"/>
      <c r="Q57" s="16">
        <v>94</v>
      </c>
      <c r="R57" s="12"/>
      <c r="S57" s="18">
        <f t="shared" si="20"/>
        <v>0.71276595744680848</v>
      </c>
      <c r="T57" s="12"/>
      <c r="U57" s="16">
        <v>58</v>
      </c>
      <c r="V57" s="16"/>
      <c r="W57" s="16">
        <v>81</v>
      </c>
      <c r="X57" s="16"/>
      <c r="Y57" s="24">
        <f t="shared" si="21"/>
        <v>0.71604938271604934</v>
      </c>
      <c r="Z57" s="12"/>
      <c r="AA57" s="16">
        <v>66</v>
      </c>
      <c r="AB57" s="16"/>
      <c r="AC57" s="16">
        <v>95</v>
      </c>
      <c r="AD57" s="16"/>
      <c r="AE57" s="24">
        <f t="shared" si="4"/>
        <v>0.69473684210526321</v>
      </c>
      <c r="AF57" s="12"/>
      <c r="AG57" s="12"/>
      <c r="AH57" s="11">
        <f t="shared" si="22"/>
        <v>63.666666666666664</v>
      </c>
      <c r="AI57" s="12"/>
      <c r="AJ57" s="11">
        <f t="shared" si="23"/>
        <v>90</v>
      </c>
      <c r="AK57" s="12"/>
      <c r="AL57" s="18">
        <f t="shared" si="24"/>
        <v>0.70785072742270705</v>
      </c>
      <c r="AM57" s="12"/>
      <c r="AN57" s="11">
        <f t="shared" si="8"/>
        <v>8</v>
      </c>
      <c r="AO57" s="18">
        <f t="shared" si="9"/>
        <v>0.13793103448275862</v>
      </c>
      <c r="AP57" s="11">
        <f t="shared" si="10"/>
        <v>14</v>
      </c>
      <c r="AQ57" s="18">
        <f t="shared" si="11"/>
        <v>0.1728395061728395</v>
      </c>
      <c r="AR57" s="18">
        <f t="shared" si="12"/>
        <v>-2.1312540610786135E-2</v>
      </c>
      <c r="AS57" s="12"/>
      <c r="AT57" s="11">
        <f t="shared" si="13"/>
        <v>-1</v>
      </c>
      <c r="AU57" s="18">
        <f t="shared" si="14"/>
        <v>-1.4925373134328358E-2</v>
      </c>
      <c r="AV57" s="11">
        <f t="shared" si="15"/>
        <v>1</v>
      </c>
      <c r="AW57" s="18">
        <f t="shared" si="16"/>
        <v>1.0638297872340425E-2</v>
      </c>
      <c r="AX57" s="18">
        <f t="shared" si="17"/>
        <v>-1.8029115341545277E-2</v>
      </c>
    </row>
    <row r="58" spans="1:50" x14ac:dyDescent="0.25">
      <c r="A58" s="8">
        <v>504</v>
      </c>
      <c r="B58" s="9" t="s">
        <v>60</v>
      </c>
      <c r="C58" s="16">
        <v>152</v>
      </c>
      <c r="D58" s="11"/>
      <c r="E58" s="16">
        <v>269</v>
      </c>
      <c r="F58" s="12"/>
      <c r="G58" s="18">
        <f t="shared" si="18"/>
        <v>0.56505576208178443</v>
      </c>
      <c r="H58" s="12"/>
      <c r="I58" s="16">
        <v>136</v>
      </c>
      <c r="J58" s="11"/>
      <c r="K58" s="16">
        <v>228</v>
      </c>
      <c r="L58" s="12"/>
      <c r="M58" s="18">
        <f t="shared" si="19"/>
        <v>0.59649122807017541</v>
      </c>
      <c r="N58" s="12"/>
      <c r="O58" s="16">
        <v>173</v>
      </c>
      <c r="P58" s="11"/>
      <c r="Q58" s="16">
        <v>300</v>
      </c>
      <c r="R58" s="12"/>
      <c r="S58" s="18">
        <f t="shared" si="20"/>
        <v>0.57666666666666666</v>
      </c>
      <c r="T58" s="12"/>
      <c r="U58" s="16">
        <v>248</v>
      </c>
      <c r="V58" s="16"/>
      <c r="W58" s="16">
        <v>351</v>
      </c>
      <c r="X58" s="16"/>
      <c r="Y58" s="24">
        <f t="shared" si="21"/>
        <v>0.70655270655270652</v>
      </c>
      <c r="Z58" s="12"/>
      <c r="AA58" s="16">
        <v>246</v>
      </c>
      <c r="AB58" s="16"/>
      <c r="AC58" s="16">
        <v>366</v>
      </c>
      <c r="AD58" s="16"/>
      <c r="AE58" s="24">
        <f t="shared" si="4"/>
        <v>0.67213114754098358</v>
      </c>
      <c r="AF58" s="12"/>
      <c r="AG58" s="12"/>
      <c r="AH58" s="11">
        <f t="shared" si="22"/>
        <v>222.33333333333334</v>
      </c>
      <c r="AI58" s="12"/>
      <c r="AJ58" s="11">
        <f t="shared" si="23"/>
        <v>339</v>
      </c>
      <c r="AK58" s="12"/>
      <c r="AL58" s="18">
        <f t="shared" si="24"/>
        <v>0.65178350692011888</v>
      </c>
      <c r="AM58" s="12"/>
      <c r="AN58" s="11">
        <f t="shared" si="8"/>
        <v>-2</v>
      </c>
      <c r="AO58" s="18">
        <f t="shared" si="9"/>
        <v>-8.0645161290322578E-3</v>
      </c>
      <c r="AP58" s="11">
        <f t="shared" si="10"/>
        <v>15</v>
      </c>
      <c r="AQ58" s="18">
        <f t="shared" si="11"/>
        <v>4.2735042735042736E-2</v>
      </c>
      <c r="AR58" s="18">
        <f t="shared" si="12"/>
        <v>-3.4421559011722946E-2</v>
      </c>
      <c r="AS58" s="12"/>
      <c r="AT58" s="11">
        <f t="shared" si="13"/>
        <v>73</v>
      </c>
      <c r="AU58" s="18">
        <f t="shared" si="14"/>
        <v>0.42196531791907516</v>
      </c>
      <c r="AV58" s="11">
        <f t="shared" si="15"/>
        <v>66</v>
      </c>
      <c r="AW58" s="18">
        <f t="shared" si="16"/>
        <v>0.22</v>
      </c>
      <c r="AX58" s="18">
        <f t="shared" si="17"/>
        <v>9.5464480874316915E-2</v>
      </c>
    </row>
    <row r="59" spans="1:50" x14ac:dyDescent="0.25">
      <c r="A59" s="8">
        <v>516</v>
      </c>
      <c r="B59" s="9" t="s">
        <v>61</v>
      </c>
      <c r="C59" s="16">
        <v>476</v>
      </c>
      <c r="D59" s="11"/>
      <c r="E59" s="16">
        <v>801</v>
      </c>
      <c r="F59" s="12"/>
      <c r="G59" s="18">
        <f t="shared" si="18"/>
        <v>0.59425717852684146</v>
      </c>
      <c r="H59" s="12"/>
      <c r="I59" s="16">
        <v>429</v>
      </c>
      <c r="J59" s="11"/>
      <c r="K59" s="16">
        <v>762</v>
      </c>
      <c r="L59" s="12"/>
      <c r="M59" s="18">
        <f t="shared" si="19"/>
        <v>0.56299212598425197</v>
      </c>
      <c r="N59" s="12"/>
      <c r="O59" s="16">
        <v>423</v>
      </c>
      <c r="P59" s="11"/>
      <c r="Q59" s="16">
        <v>708</v>
      </c>
      <c r="R59" s="12"/>
      <c r="S59" s="18">
        <f t="shared" si="20"/>
        <v>0.59745762711864403</v>
      </c>
      <c r="T59" s="12"/>
      <c r="U59" s="16">
        <v>350</v>
      </c>
      <c r="V59" s="16"/>
      <c r="W59" s="16">
        <v>543</v>
      </c>
      <c r="X59" s="16"/>
      <c r="Y59" s="24">
        <f t="shared" si="21"/>
        <v>0.64456721915285453</v>
      </c>
      <c r="Z59" s="12"/>
      <c r="AA59" s="16">
        <v>233</v>
      </c>
      <c r="AB59" s="16"/>
      <c r="AC59" s="16">
        <v>339</v>
      </c>
      <c r="AD59" s="16"/>
      <c r="AE59" s="24">
        <f t="shared" si="4"/>
        <v>0.68731563421828912</v>
      </c>
      <c r="AF59" s="12"/>
      <c r="AG59" s="12"/>
      <c r="AH59" s="11">
        <f t="shared" si="22"/>
        <v>335.33333333333331</v>
      </c>
      <c r="AI59" s="12"/>
      <c r="AJ59" s="11">
        <f t="shared" si="23"/>
        <v>530</v>
      </c>
      <c r="AK59" s="12"/>
      <c r="AL59" s="18">
        <f t="shared" si="24"/>
        <v>0.64311349349659597</v>
      </c>
      <c r="AM59" s="12"/>
      <c r="AN59" s="11">
        <f t="shared" si="8"/>
        <v>-117</v>
      </c>
      <c r="AO59" s="18">
        <f t="shared" si="9"/>
        <v>-0.3342857142857143</v>
      </c>
      <c r="AP59" s="11">
        <f t="shared" si="10"/>
        <v>-204</v>
      </c>
      <c r="AQ59" s="18">
        <f t="shared" si="11"/>
        <v>-0.37569060773480661</v>
      </c>
      <c r="AR59" s="18">
        <f t="shared" si="12"/>
        <v>4.2748415065434586E-2</v>
      </c>
      <c r="AS59" s="12"/>
      <c r="AT59" s="11">
        <f t="shared" si="13"/>
        <v>-190</v>
      </c>
      <c r="AU59" s="18">
        <f t="shared" si="14"/>
        <v>-0.44917257683215128</v>
      </c>
      <c r="AV59" s="11">
        <f t="shared" si="15"/>
        <v>-369</v>
      </c>
      <c r="AW59" s="18">
        <f t="shared" si="16"/>
        <v>-0.52118644067796616</v>
      </c>
      <c r="AX59" s="18">
        <f t="shared" si="17"/>
        <v>8.9858007099645087E-2</v>
      </c>
    </row>
    <row r="60" spans="1:50" x14ac:dyDescent="0.25">
      <c r="A60" s="8">
        <v>539</v>
      </c>
      <c r="B60" s="9" t="s">
        <v>62</v>
      </c>
      <c r="C60" s="21">
        <v>45</v>
      </c>
      <c r="D60" s="20"/>
      <c r="E60" s="21">
        <v>66</v>
      </c>
      <c r="F60" s="7"/>
      <c r="G60" s="19">
        <f t="shared" si="18"/>
        <v>0.68181818181818177</v>
      </c>
      <c r="H60" s="7"/>
      <c r="I60" s="21">
        <v>102</v>
      </c>
      <c r="J60" s="20"/>
      <c r="K60" s="21">
        <v>145</v>
      </c>
      <c r="L60" s="7"/>
      <c r="M60" s="19">
        <f t="shared" si="19"/>
        <v>0.70344827586206893</v>
      </c>
      <c r="N60" s="7"/>
      <c r="O60" s="21">
        <v>84</v>
      </c>
      <c r="P60" s="20"/>
      <c r="Q60" s="21">
        <v>109</v>
      </c>
      <c r="R60" s="7"/>
      <c r="S60" s="19">
        <f t="shared" si="20"/>
        <v>0.77064220183486243</v>
      </c>
      <c r="T60" s="7"/>
      <c r="U60" s="21">
        <v>74</v>
      </c>
      <c r="V60" s="21"/>
      <c r="W60" s="21">
        <v>97</v>
      </c>
      <c r="X60" s="21"/>
      <c r="Y60" s="26">
        <f t="shared" si="21"/>
        <v>0.76288659793814428</v>
      </c>
      <c r="Z60" s="7"/>
      <c r="AA60" s="21">
        <v>82</v>
      </c>
      <c r="AB60" s="21"/>
      <c r="AC60" s="21">
        <v>106</v>
      </c>
      <c r="AD60" s="21"/>
      <c r="AE60" s="26">
        <f t="shared" si="4"/>
        <v>0.77358490566037741</v>
      </c>
      <c r="AF60" s="7"/>
      <c r="AG60" s="7"/>
      <c r="AH60" s="20">
        <f t="shared" si="22"/>
        <v>80</v>
      </c>
      <c r="AI60" s="7"/>
      <c r="AJ60" s="20">
        <f t="shared" si="23"/>
        <v>104</v>
      </c>
      <c r="AK60" s="7"/>
      <c r="AL60" s="19">
        <f t="shared" si="24"/>
        <v>0.76903790181112797</v>
      </c>
      <c r="AM60" s="7"/>
      <c r="AN60" s="20">
        <f t="shared" si="8"/>
        <v>8</v>
      </c>
      <c r="AO60" s="19">
        <f t="shared" si="9"/>
        <v>0.10810810810810811</v>
      </c>
      <c r="AP60" s="20">
        <f t="shared" si="10"/>
        <v>9</v>
      </c>
      <c r="AQ60" s="19">
        <f t="shared" si="11"/>
        <v>9.2783505154639179E-2</v>
      </c>
      <c r="AR60" s="19">
        <f t="shared" si="12"/>
        <v>1.0698307722233125E-2</v>
      </c>
      <c r="AS60" s="7"/>
      <c r="AT60" s="20">
        <f t="shared" si="13"/>
        <v>-2</v>
      </c>
      <c r="AU60" s="19">
        <f t="shared" si="14"/>
        <v>-2.3809523809523808E-2</v>
      </c>
      <c r="AV60" s="20">
        <f t="shared" si="15"/>
        <v>-3</v>
      </c>
      <c r="AW60" s="19">
        <f t="shared" si="16"/>
        <v>-2.7522935779816515E-2</v>
      </c>
      <c r="AX60" s="19">
        <f t="shared" si="17"/>
        <v>2.9427038255149807E-3</v>
      </c>
    </row>
    <row r="61" spans="1:50" x14ac:dyDescent="0.25">
      <c r="A61" s="9"/>
      <c r="B61" s="9"/>
      <c r="C61" s="16"/>
      <c r="D61" s="11"/>
      <c r="E61" s="16"/>
      <c r="F61" s="12"/>
      <c r="G61" s="18"/>
      <c r="H61" s="12"/>
      <c r="I61" s="16"/>
      <c r="J61" s="11"/>
      <c r="K61" s="16"/>
      <c r="L61" s="12"/>
      <c r="M61" s="18"/>
      <c r="N61" s="12"/>
      <c r="O61" s="16"/>
      <c r="P61" s="11"/>
      <c r="Q61" s="16"/>
      <c r="R61" s="12"/>
      <c r="S61" s="18"/>
      <c r="T61" s="12"/>
      <c r="U61" s="16"/>
      <c r="V61" s="16"/>
      <c r="W61" s="16"/>
      <c r="X61" s="16"/>
      <c r="Y61" s="24"/>
      <c r="Z61" s="12"/>
      <c r="AA61" s="16"/>
      <c r="AB61" s="16"/>
      <c r="AC61" s="16"/>
      <c r="AD61" s="16"/>
      <c r="AE61" s="24"/>
      <c r="AF61" s="12"/>
      <c r="AG61" s="12"/>
      <c r="AH61" s="11"/>
      <c r="AI61" s="12"/>
      <c r="AJ61" s="11"/>
      <c r="AK61" s="12"/>
      <c r="AL61" s="18"/>
      <c r="AM61" s="12"/>
      <c r="AN61" s="11"/>
      <c r="AO61" s="18"/>
      <c r="AP61" s="11"/>
      <c r="AQ61" s="18"/>
      <c r="AR61" s="18"/>
      <c r="AS61" s="12"/>
      <c r="AT61" s="11"/>
      <c r="AU61" s="18"/>
      <c r="AV61" s="11"/>
      <c r="AW61" s="18"/>
      <c r="AX61" s="18"/>
    </row>
    <row r="62" spans="1:50" x14ac:dyDescent="0.25">
      <c r="A62" s="9" t="s">
        <v>3</v>
      </c>
      <c r="B62" s="9" t="s">
        <v>63</v>
      </c>
      <c r="C62" s="16">
        <v>12303</v>
      </c>
      <c r="D62" s="11"/>
      <c r="E62" s="16">
        <v>18776</v>
      </c>
      <c r="F62" s="12"/>
      <c r="G62" s="18">
        <f t="shared" ref="G62" si="25">C62/E62</f>
        <v>0.65525138474648492</v>
      </c>
      <c r="H62" s="12"/>
      <c r="I62" s="16">
        <v>11888</v>
      </c>
      <c r="J62" s="11"/>
      <c r="K62" s="16">
        <v>17440</v>
      </c>
      <c r="L62" s="12"/>
      <c r="M62" s="18">
        <f t="shared" ref="M62" si="26">I62/K62</f>
        <v>0.68165137614678895</v>
      </c>
      <c r="N62" s="12"/>
      <c r="O62" s="16">
        <v>11515</v>
      </c>
      <c r="P62" s="11"/>
      <c r="Q62" s="16">
        <v>16835</v>
      </c>
      <c r="R62" s="12"/>
      <c r="S62" s="18">
        <f t="shared" ref="S62" si="27">O62/Q62</f>
        <v>0.68399168399168397</v>
      </c>
      <c r="T62" s="12"/>
      <c r="U62" s="16">
        <v>10872</v>
      </c>
      <c r="V62" s="16"/>
      <c r="W62" s="16">
        <v>15631</v>
      </c>
      <c r="X62" s="16"/>
      <c r="Y62" s="24">
        <f t="shared" ref="Y62" si="28">U62/W62</f>
        <v>0.69554091228968074</v>
      </c>
      <c r="Z62" s="12"/>
      <c r="AA62" s="16">
        <v>10947</v>
      </c>
      <c r="AB62" s="16"/>
      <c r="AC62" s="16">
        <v>15062</v>
      </c>
      <c r="AD62" s="16"/>
      <c r="AE62" s="24">
        <f t="shared" si="4"/>
        <v>0.7267959102376842</v>
      </c>
      <c r="AF62" s="12"/>
      <c r="AG62" s="12"/>
      <c r="AH62" s="11">
        <f t="shared" si="22"/>
        <v>11111.333333333334</v>
      </c>
      <c r="AI62" s="12"/>
      <c r="AJ62" s="11">
        <f t="shared" si="23"/>
        <v>15842.666666666666</v>
      </c>
      <c r="AK62" s="12"/>
      <c r="AL62" s="18">
        <f t="shared" si="24"/>
        <v>0.70210950217301626</v>
      </c>
      <c r="AM62" s="12"/>
      <c r="AN62" s="11">
        <f t="shared" si="8"/>
        <v>75</v>
      </c>
      <c r="AO62" s="18">
        <f t="shared" si="9"/>
        <v>6.898454746136865E-3</v>
      </c>
      <c r="AP62" s="11">
        <f t="shared" si="10"/>
        <v>-569</v>
      </c>
      <c r="AQ62" s="18">
        <f t="shared" si="11"/>
        <v>-3.6402021623696504E-2</v>
      </c>
      <c r="AR62" s="18">
        <f t="shared" si="12"/>
        <v>3.125499794800346E-2</v>
      </c>
      <c r="AS62" s="12"/>
      <c r="AT62" s="11">
        <f t="shared" si="13"/>
        <v>-568</v>
      </c>
      <c r="AU62" s="18">
        <f t="shared" si="14"/>
        <v>-4.9326964828484587E-2</v>
      </c>
      <c r="AV62" s="11">
        <f t="shared" si="15"/>
        <v>-1773</v>
      </c>
      <c r="AW62" s="18">
        <f t="shared" si="16"/>
        <v>-0.10531630531630531</v>
      </c>
      <c r="AX62" s="18">
        <f t="shared" si="17"/>
        <v>4.2804226246000221E-2</v>
      </c>
    </row>
    <row r="63" spans="1:50" x14ac:dyDescent="0.25">
      <c r="A63" s="9"/>
      <c r="B63" s="9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</row>
    <row r="64" spans="1:50" x14ac:dyDescent="0.25">
      <c r="A64" s="10" t="s">
        <v>64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75" bottom="0.5" header="0.3" footer="0.3"/>
  <pageSetup scale="61" fitToWidth="6" orientation="landscape" horizontalDpi="1200" verticalDpi="1200" r:id="rId1"/>
  <headerFooter>
    <oddHeader>&amp;CIllinois Community College Board
2P1:  Credential, Certificate, or Degree
Female Students
Program Years:  2014 - 2018</oddHeader>
    <oddFooter>&amp;L  SOURCE OF DATA:      Annual Enrollment &amp; Completion Data  (A1)</oddFooter>
  </headerFooter>
  <colBreaks count="1" manualBreakCount="1">
    <brk id="26" min="4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Normal="100" workbookViewId="0">
      <pane xSplit="2" ySplit="9" topLeftCell="C10" activePane="bottomRight" state="frozen"/>
      <selection activeCell="AH12" sqref="AH12"/>
      <selection pane="topRight" activeCell="AH12" sqref="AH12"/>
      <selection pane="bottomLeft" activeCell="AH12" sqref="AH12"/>
      <selection pane="bottomRight" activeCell="C10" sqref="C10"/>
    </sheetView>
  </sheetViews>
  <sheetFormatPr defaultRowHeight="15" x14ac:dyDescent="0.2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  <col min="10" max="10" width="3.85546875" customWidth="1"/>
    <col min="12" max="12" width="3.85546875" customWidth="1"/>
    <col min="13" max="13" width="10.7109375" customWidth="1"/>
    <col min="14" max="14" width="3.42578125" customWidth="1"/>
    <col min="16" max="16" width="3.85546875" customWidth="1"/>
    <col min="18" max="18" width="3.85546875" customWidth="1"/>
    <col min="19" max="19" width="10.7109375" customWidth="1"/>
    <col min="20" max="20" width="3.42578125" customWidth="1"/>
    <col min="22" max="22" width="3.85546875" customWidth="1"/>
    <col min="24" max="24" width="3.85546875" customWidth="1"/>
    <col min="25" max="25" width="10.7109375" customWidth="1"/>
    <col min="26" max="26" width="3.42578125" customWidth="1"/>
    <col min="28" max="28" width="3.85546875" customWidth="1"/>
    <col min="30" max="30" width="3.85546875" customWidth="1"/>
    <col min="31" max="31" width="10.7109375" customWidth="1"/>
    <col min="32" max="32" width="3.42578125" customWidth="1"/>
    <col min="33" max="33" width="2.85546875" customWidth="1"/>
    <col min="35" max="35" width="3.85546875" customWidth="1"/>
    <col min="37" max="37" width="3.85546875" customWidth="1"/>
    <col min="38" max="38" width="10.7109375" customWidth="1"/>
    <col min="39" max="39" width="3.42578125" customWidth="1"/>
    <col min="41" max="41" width="9.140625" customWidth="1"/>
    <col min="43" max="43" width="9.140625" customWidth="1"/>
    <col min="44" max="44" width="10.7109375" customWidth="1"/>
    <col min="45" max="45" width="3.42578125" customWidth="1"/>
    <col min="47" max="47" width="9.140625" customWidth="1"/>
    <col min="49" max="49" width="9.140625" customWidth="1"/>
    <col min="50" max="50" width="10.7109375" customWidth="1"/>
    <col min="51" max="51" width="3.42578125" customWidth="1"/>
  </cols>
  <sheetData>
    <row r="1" spans="1:5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 t="s">
        <v>3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25">
      <c r="A2" s="14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 t="s">
        <v>3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25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 t="s">
        <v>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x14ac:dyDescent="0.25">
      <c r="A4" s="1" t="s">
        <v>140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51" x14ac:dyDescent="0.25">
      <c r="AN6" s="2" t="s">
        <v>141</v>
      </c>
      <c r="AO6" s="3"/>
      <c r="AP6" s="3"/>
      <c r="AQ6" s="3"/>
      <c r="AR6" s="3"/>
      <c r="AS6" s="3"/>
      <c r="AT6" s="2" t="s">
        <v>142</v>
      </c>
      <c r="AU6" s="3"/>
      <c r="AV6" s="3"/>
      <c r="AW6" s="3"/>
      <c r="AX6" s="3"/>
      <c r="AY6" s="3"/>
    </row>
    <row r="7" spans="1:51" x14ac:dyDescent="0.25">
      <c r="A7" s="1"/>
      <c r="B7" s="4"/>
      <c r="C7" s="2">
        <v>2014</v>
      </c>
      <c r="D7" s="2"/>
      <c r="E7" s="2"/>
      <c r="F7" s="2"/>
      <c r="G7" s="2"/>
      <c r="H7" s="2"/>
      <c r="I7" s="2">
        <v>2015</v>
      </c>
      <c r="J7" s="2"/>
      <c r="K7" s="2"/>
      <c r="L7" s="2"/>
      <c r="M7" s="2"/>
      <c r="N7" s="2"/>
      <c r="O7" s="2">
        <v>2016</v>
      </c>
      <c r="P7" s="2"/>
      <c r="Q7" s="2"/>
      <c r="R7" s="2"/>
      <c r="S7" s="2"/>
      <c r="T7" s="2"/>
      <c r="U7" s="2">
        <v>2017</v>
      </c>
      <c r="V7" s="2"/>
      <c r="W7" s="2"/>
      <c r="X7" s="2"/>
      <c r="Y7" s="2"/>
      <c r="Z7" s="2"/>
      <c r="AA7" s="2">
        <v>2018</v>
      </c>
      <c r="AB7" s="2"/>
      <c r="AC7" s="2"/>
      <c r="AD7" s="2"/>
      <c r="AE7" s="2"/>
      <c r="AF7" s="2"/>
      <c r="AH7" s="2" t="s">
        <v>2</v>
      </c>
      <c r="AI7" s="2"/>
      <c r="AJ7" s="2"/>
      <c r="AK7" s="2"/>
      <c r="AL7" s="2"/>
      <c r="AM7" s="2"/>
      <c r="AN7" s="3" t="s">
        <v>3</v>
      </c>
      <c r="AO7" s="3"/>
      <c r="AP7" s="3"/>
      <c r="AQ7" s="3"/>
      <c r="AR7" s="3" t="s">
        <v>4</v>
      </c>
      <c r="AS7" s="3"/>
      <c r="AT7" s="3" t="s">
        <v>3</v>
      </c>
      <c r="AU7" s="3"/>
      <c r="AV7" s="3"/>
      <c r="AW7" s="3"/>
      <c r="AX7" s="3" t="s">
        <v>4</v>
      </c>
      <c r="AY7" s="3"/>
    </row>
    <row r="8" spans="1:51" x14ac:dyDescent="0.25">
      <c r="A8" s="1"/>
      <c r="B8" s="4"/>
      <c r="C8" s="2" t="s">
        <v>3</v>
      </c>
      <c r="D8" s="2"/>
      <c r="E8" s="2"/>
      <c r="F8" s="2"/>
      <c r="G8" s="3" t="s">
        <v>4</v>
      </c>
      <c r="H8" s="5"/>
      <c r="I8" s="2" t="s">
        <v>3</v>
      </c>
      <c r="J8" s="2"/>
      <c r="K8" s="2"/>
      <c r="L8" s="2"/>
      <c r="M8" s="3" t="s">
        <v>4</v>
      </c>
      <c r="N8" s="5"/>
      <c r="O8" s="2" t="s">
        <v>3</v>
      </c>
      <c r="P8" s="2"/>
      <c r="Q8" s="2"/>
      <c r="R8" s="2"/>
      <c r="S8" s="3" t="s">
        <v>4</v>
      </c>
      <c r="T8" s="5"/>
      <c r="U8" s="2" t="s">
        <v>3</v>
      </c>
      <c r="V8" s="2"/>
      <c r="W8" s="2"/>
      <c r="X8" s="2"/>
      <c r="Y8" s="3" t="s">
        <v>4</v>
      </c>
      <c r="Z8" s="5"/>
      <c r="AA8" s="2" t="s">
        <v>3</v>
      </c>
      <c r="AB8" s="2"/>
      <c r="AC8" s="2"/>
      <c r="AD8" s="2"/>
      <c r="AE8" s="3" t="s">
        <v>4</v>
      </c>
      <c r="AF8" s="5"/>
      <c r="AH8" s="2" t="s">
        <v>3</v>
      </c>
      <c r="AI8" s="2"/>
      <c r="AJ8" s="2"/>
      <c r="AK8" s="2"/>
      <c r="AL8" s="3" t="s">
        <v>4</v>
      </c>
      <c r="AM8" s="5"/>
      <c r="AN8" s="3" t="s">
        <v>5</v>
      </c>
      <c r="AO8" s="3"/>
      <c r="AP8" s="3" t="s">
        <v>6</v>
      </c>
      <c r="AQ8" s="3"/>
      <c r="AR8" s="3" t="s">
        <v>7</v>
      </c>
      <c r="AS8" s="3"/>
      <c r="AT8" s="3" t="s">
        <v>5</v>
      </c>
      <c r="AU8" s="3"/>
      <c r="AV8" s="3" t="s">
        <v>6</v>
      </c>
      <c r="AW8" s="3"/>
      <c r="AX8" s="3" t="s">
        <v>7</v>
      </c>
      <c r="AY8" s="3"/>
    </row>
    <row r="9" spans="1:51" x14ac:dyDescent="0.25">
      <c r="A9" s="6" t="s">
        <v>8</v>
      </c>
      <c r="B9" s="6" t="s">
        <v>9</v>
      </c>
      <c r="C9" s="5" t="s">
        <v>5</v>
      </c>
      <c r="D9" s="5"/>
      <c r="E9" s="5" t="s">
        <v>6</v>
      </c>
      <c r="F9" s="5"/>
      <c r="G9" s="5" t="s">
        <v>7</v>
      </c>
      <c r="H9" s="5"/>
      <c r="I9" s="5" t="s">
        <v>5</v>
      </c>
      <c r="J9" s="5"/>
      <c r="K9" s="5" t="s">
        <v>6</v>
      </c>
      <c r="L9" s="5"/>
      <c r="M9" s="5" t="s">
        <v>7</v>
      </c>
      <c r="N9" s="5"/>
      <c r="O9" s="5" t="s">
        <v>5</v>
      </c>
      <c r="P9" s="5"/>
      <c r="Q9" s="5" t="s">
        <v>6</v>
      </c>
      <c r="R9" s="5"/>
      <c r="S9" s="5" t="s">
        <v>7</v>
      </c>
      <c r="T9" s="5"/>
      <c r="U9" s="5" t="s">
        <v>5</v>
      </c>
      <c r="V9" s="5"/>
      <c r="W9" s="5" t="s">
        <v>6</v>
      </c>
      <c r="X9" s="5"/>
      <c r="Y9" s="5" t="s">
        <v>7</v>
      </c>
      <c r="Z9" s="5"/>
      <c r="AA9" s="5" t="s">
        <v>5</v>
      </c>
      <c r="AB9" s="5"/>
      <c r="AC9" s="5" t="s">
        <v>6</v>
      </c>
      <c r="AD9" s="5"/>
      <c r="AE9" s="5" t="s">
        <v>7</v>
      </c>
      <c r="AF9" s="5"/>
      <c r="AH9" s="5" t="s">
        <v>5</v>
      </c>
      <c r="AI9" s="5"/>
      <c r="AJ9" s="5" t="s">
        <v>6</v>
      </c>
      <c r="AK9" s="5"/>
      <c r="AL9" s="5" t="s">
        <v>7</v>
      </c>
      <c r="AM9" s="5"/>
      <c r="AN9" s="7" t="s">
        <v>10</v>
      </c>
      <c r="AO9" s="7" t="s">
        <v>11</v>
      </c>
      <c r="AP9" s="7" t="s">
        <v>10</v>
      </c>
      <c r="AQ9" s="7" t="s">
        <v>11</v>
      </c>
      <c r="AR9" s="7" t="s">
        <v>12</v>
      </c>
      <c r="AT9" s="7" t="s">
        <v>10</v>
      </c>
      <c r="AU9" s="7" t="s">
        <v>11</v>
      </c>
      <c r="AV9" s="7" t="s">
        <v>10</v>
      </c>
      <c r="AW9" s="7" t="s">
        <v>11</v>
      </c>
      <c r="AX9" s="7" t="s">
        <v>12</v>
      </c>
    </row>
    <row r="11" spans="1:51" x14ac:dyDescent="0.25">
      <c r="A11" s="8">
        <v>503</v>
      </c>
      <c r="B11" s="9" t="s">
        <v>13</v>
      </c>
      <c r="C11" s="16">
        <v>101</v>
      </c>
      <c r="D11" s="11"/>
      <c r="E11" s="16">
        <v>225</v>
      </c>
      <c r="F11" s="12"/>
      <c r="G11" s="18">
        <f>C11/E11</f>
        <v>0.44888888888888889</v>
      </c>
      <c r="H11" s="12"/>
      <c r="I11" s="16">
        <v>122</v>
      </c>
      <c r="J11" s="11"/>
      <c r="K11" s="16">
        <v>269</v>
      </c>
      <c r="L11" s="12"/>
      <c r="M11" s="18">
        <f>I11/K11</f>
        <v>0.45353159851301117</v>
      </c>
      <c r="N11" s="12"/>
      <c r="O11" s="16">
        <v>135</v>
      </c>
      <c r="P11" s="11"/>
      <c r="Q11" s="16">
        <v>283</v>
      </c>
      <c r="R11" s="12"/>
      <c r="S11" s="18">
        <f>O11/Q11</f>
        <v>0.47703180212014135</v>
      </c>
      <c r="T11" s="12"/>
      <c r="U11" s="16">
        <v>133</v>
      </c>
      <c r="V11" s="16"/>
      <c r="W11" s="16">
        <v>279</v>
      </c>
      <c r="X11" s="16"/>
      <c r="Y11" s="24">
        <f>U11/W11</f>
        <v>0.47670250896057348</v>
      </c>
      <c r="Z11" s="12"/>
      <c r="AA11" s="16">
        <v>127</v>
      </c>
      <c r="AB11" s="16"/>
      <c r="AC11" s="16">
        <v>266</v>
      </c>
      <c r="AD11" s="16"/>
      <c r="AE11" s="24">
        <f>AA11/AC11</f>
        <v>0.47744360902255639</v>
      </c>
      <c r="AF11" s="12"/>
      <c r="AG11" s="12"/>
      <c r="AH11" s="11">
        <f>AVERAGE(AA11,U11,O11)</f>
        <v>131.66666666666666</v>
      </c>
      <c r="AI11" s="12"/>
      <c r="AJ11" s="11">
        <f>AVERAGE(AC11,W11,Q11)</f>
        <v>276</v>
      </c>
      <c r="AK11" s="12"/>
      <c r="AL11" s="18">
        <f>AVERAGE(AE11,Y11,S11)</f>
        <v>0.47705930670109042</v>
      </c>
      <c r="AM11" s="12"/>
      <c r="AN11" s="11">
        <f>AA11-U11</f>
        <v>-6</v>
      </c>
      <c r="AO11" s="18">
        <f>IF(U11=0,"--",AN11/U11)</f>
        <v>-4.5112781954887216E-2</v>
      </c>
      <c r="AP11" s="11">
        <f>AC11-W11</f>
        <v>-13</v>
      </c>
      <c r="AQ11" s="18">
        <f>IF(W11=0,"--",AP11/W11)</f>
        <v>-4.6594982078853049E-2</v>
      </c>
      <c r="AR11" s="18">
        <f>AE11-Y11</f>
        <v>7.4110006198291334E-4</v>
      </c>
      <c r="AS11" s="12"/>
      <c r="AT11" s="11">
        <f>AA11-O11</f>
        <v>-8</v>
      </c>
      <c r="AU11" s="18">
        <f>IF(O11=0,"--",AT11/O11)</f>
        <v>-5.9259259259259262E-2</v>
      </c>
      <c r="AV11" s="11">
        <f>AC11-Q11</f>
        <v>-17</v>
      </c>
      <c r="AW11" s="18">
        <f>IF(Q11=0,"--",AV11/Q11)</f>
        <v>-6.0070671378091869E-2</v>
      </c>
      <c r="AX11" s="18">
        <f>AE11-S11</f>
        <v>4.1180690241504614E-4</v>
      </c>
    </row>
    <row r="12" spans="1:51" x14ac:dyDescent="0.25">
      <c r="A12" s="8">
        <v>508</v>
      </c>
      <c r="B12" s="9" t="s">
        <v>14</v>
      </c>
      <c r="C12" s="15" t="s">
        <v>77</v>
      </c>
      <c r="D12" s="11"/>
      <c r="E12" s="15" t="s">
        <v>79</v>
      </c>
      <c r="F12" s="12"/>
      <c r="G12" s="13" t="s">
        <v>81</v>
      </c>
      <c r="H12" s="12"/>
      <c r="I12" s="15" t="s">
        <v>104</v>
      </c>
      <c r="J12" s="11"/>
      <c r="K12" s="15" t="s">
        <v>103</v>
      </c>
      <c r="L12" s="12"/>
      <c r="M12" s="13" t="s">
        <v>102</v>
      </c>
      <c r="N12" s="12"/>
      <c r="O12" s="15" t="s">
        <v>114</v>
      </c>
      <c r="P12" s="11"/>
      <c r="Q12" s="15" t="s">
        <v>116</v>
      </c>
      <c r="R12" s="12"/>
      <c r="S12" s="13" t="s">
        <v>118</v>
      </c>
      <c r="T12" s="12"/>
      <c r="U12" s="15" t="s">
        <v>128</v>
      </c>
      <c r="V12" s="16"/>
      <c r="W12" s="15" t="s">
        <v>130</v>
      </c>
      <c r="X12" s="16"/>
      <c r="Y12" s="17" t="s">
        <v>132</v>
      </c>
      <c r="Z12" s="12"/>
      <c r="AA12" s="15" t="s">
        <v>149</v>
      </c>
      <c r="AB12" s="16"/>
      <c r="AC12" s="15" t="s">
        <v>155</v>
      </c>
      <c r="AD12" s="16"/>
      <c r="AE12" s="17" t="s">
        <v>157</v>
      </c>
      <c r="AF12" s="12"/>
      <c r="AG12" s="12"/>
      <c r="AH12" s="28" t="s">
        <v>161</v>
      </c>
      <c r="AI12" s="12"/>
      <c r="AJ12" s="28" t="s">
        <v>162</v>
      </c>
      <c r="AK12" s="12"/>
      <c r="AL12" s="29" t="s">
        <v>163</v>
      </c>
      <c r="AM12" s="12"/>
      <c r="AN12" s="30" t="s">
        <v>177</v>
      </c>
      <c r="AO12" s="13" t="s">
        <v>178</v>
      </c>
      <c r="AP12" s="30" t="s">
        <v>179</v>
      </c>
      <c r="AQ12" s="13" t="s">
        <v>180</v>
      </c>
      <c r="AR12" s="13" t="s">
        <v>181</v>
      </c>
      <c r="AS12" s="12"/>
      <c r="AT12" s="30" t="s">
        <v>182</v>
      </c>
      <c r="AU12" s="13" t="s">
        <v>183</v>
      </c>
      <c r="AV12" s="30" t="s">
        <v>184</v>
      </c>
      <c r="AW12" s="13" t="s">
        <v>185</v>
      </c>
      <c r="AX12" s="13" t="s">
        <v>186</v>
      </c>
    </row>
    <row r="13" spans="1:51" x14ac:dyDescent="0.25">
      <c r="A13" s="8" t="s">
        <v>3</v>
      </c>
      <c r="B13" s="9" t="s">
        <v>15</v>
      </c>
      <c r="C13" s="16">
        <v>36</v>
      </c>
      <c r="D13" s="11"/>
      <c r="E13" s="16">
        <v>166</v>
      </c>
      <c r="F13" s="12"/>
      <c r="G13" s="18">
        <f t="shared" ref="G13:G26" si="0">C13/E13</f>
        <v>0.21686746987951808</v>
      </c>
      <c r="H13" s="12"/>
      <c r="I13" s="16">
        <v>32</v>
      </c>
      <c r="J13" s="11"/>
      <c r="K13" s="16">
        <v>86</v>
      </c>
      <c r="L13" s="12"/>
      <c r="M13" s="18">
        <f t="shared" ref="M13:M26" si="1">I13/K13</f>
        <v>0.37209302325581395</v>
      </c>
      <c r="N13" s="12"/>
      <c r="O13" s="16">
        <v>88</v>
      </c>
      <c r="P13" s="11"/>
      <c r="Q13" s="16">
        <v>146</v>
      </c>
      <c r="R13" s="12"/>
      <c r="S13" s="18">
        <f t="shared" ref="S13:S26" si="2">O13/Q13</f>
        <v>0.60273972602739723</v>
      </c>
      <c r="T13" s="12"/>
      <c r="U13" s="16">
        <v>214</v>
      </c>
      <c r="V13" s="16"/>
      <c r="W13" s="16">
        <v>306</v>
      </c>
      <c r="X13" s="16"/>
      <c r="Y13" s="24">
        <f t="shared" ref="Y13:Y26" si="3">U13/W13</f>
        <v>0.69934640522875813</v>
      </c>
      <c r="Z13" s="12"/>
      <c r="AA13" s="16">
        <v>253</v>
      </c>
      <c r="AB13" s="16"/>
      <c r="AC13" s="16">
        <v>499</v>
      </c>
      <c r="AD13" s="16"/>
      <c r="AE13" s="24">
        <f t="shared" ref="AE13:AE62" si="4">AA13/AC13</f>
        <v>0.50701402805611218</v>
      </c>
      <c r="AF13" s="12"/>
      <c r="AG13" s="12"/>
      <c r="AH13" s="11">
        <f t="shared" ref="AH13:AH26" si="5">AVERAGE(AA13,U13,O13)</f>
        <v>185</v>
      </c>
      <c r="AI13" s="12"/>
      <c r="AJ13" s="11">
        <f t="shared" ref="AJ13:AJ26" si="6">AVERAGE(AC13,W13,Q13)</f>
        <v>317</v>
      </c>
      <c r="AK13" s="12"/>
      <c r="AL13" s="18">
        <f t="shared" ref="AL13:AL26" si="7">AVERAGE(AE13,Y13,S13)</f>
        <v>0.60303338643742255</v>
      </c>
      <c r="AM13" s="12"/>
      <c r="AN13" s="11">
        <f t="shared" ref="AN13:AN62" si="8">AA13-U13</f>
        <v>39</v>
      </c>
      <c r="AO13" s="18">
        <f t="shared" ref="AO13:AO62" si="9">IF(U13=0,"--",AN13/U13)</f>
        <v>0.1822429906542056</v>
      </c>
      <c r="AP13" s="11">
        <f t="shared" ref="AP13:AP62" si="10">AC13-W13</f>
        <v>193</v>
      </c>
      <c r="AQ13" s="18">
        <f t="shared" ref="AQ13:AQ62" si="11">IF(W13=0,"--",AP13/W13)</f>
        <v>0.63071895424836599</v>
      </c>
      <c r="AR13" s="18">
        <f t="shared" ref="AR13:AR62" si="12">AE13-Y13</f>
        <v>-0.19233237717264595</v>
      </c>
      <c r="AS13" s="12"/>
      <c r="AT13" s="11">
        <f t="shared" ref="AT13:AT62" si="13">AA13-O13</f>
        <v>165</v>
      </c>
      <c r="AU13" s="18">
        <f t="shared" ref="AU13:AU62" si="14">IF(O13=0,"--",AT13/O13)</f>
        <v>1.875</v>
      </c>
      <c r="AV13" s="11">
        <f t="shared" ref="AV13:AV62" si="15">AC13-Q13</f>
        <v>353</v>
      </c>
      <c r="AW13" s="18">
        <f t="shared" ref="AW13:AW62" si="16">IF(Q13=0,"--",AV13/Q13)</f>
        <v>2.4178082191780823</v>
      </c>
      <c r="AX13" s="18">
        <f t="shared" ref="AX13:AX62" si="17">AE13-S13</f>
        <v>-9.5725697971285051E-2</v>
      </c>
    </row>
    <row r="14" spans="1:51" x14ac:dyDescent="0.25">
      <c r="A14" s="8" t="s">
        <v>3</v>
      </c>
      <c r="B14" s="9" t="s">
        <v>16</v>
      </c>
      <c r="C14" s="16">
        <v>169</v>
      </c>
      <c r="D14" s="11"/>
      <c r="E14" s="16">
        <v>222</v>
      </c>
      <c r="F14" s="12"/>
      <c r="G14" s="18">
        <f t="shared" si="0"/>
        <v>0.76126126126126126</v>
      </c>
      <c r="H14" s="12"/>
      <c r="I14" s="16">
        <v>117</v>
      </c>
      <c r="J14" s="11"/>
      <c r="K14" s="16">
        <v>171</v>
      </c>
      <c r="L14" s="12"/>
      <c r="M14" s="18">
        <f t="shared" si="1"/>
        <v>0.68421052631578949</v>
      </c>
      <c r="N14" s="12"/>
      <c r="O14" s="16">
        <v>126</v>
      </c>
      <c r="P14" s="11"/>
      <c r="Q14" s="16">
        <v>191</v>
      </c>
      <c r="R14" s="12"/>
      <c r="S14" s="18">
        <f t="shared" si="2"/>
        <v>0.65968586387434558</v>
      </c>
      <c r="T14" s="12"/>
      <c r="U14" s="16">
        <v>245</v>
      </c>
      <c r="V14" s="16"/>
      <c r="W14" s="16">
        <v>375</v>
      </c>
      <c r="X14" s="16"/>
      <c r="Y14" s="24">
        <f t="shared" si="3"/>
        <v>0.65333333333333332</v>
      </c>
      <c r="Z14" s="12"/>
      <c r="AA14" s="16">
        <v>294</v>
      </c>
      <c r="AB14" s="16"/>
      <c r="AC14" s="16">
        <v>426</v>
      </c>
      <c r="AD14" s="16"/>
      <c r="AE14" s="24">
        <f t="shared" si="4"/>
        <v>0.6901408450704225</v>
      </c>
      <c r="AF14" s="12"/>
      <c r="AG14" s="12"/>
      <c r="AH14" s="11">
        <f t="shared" si="5"/>
        <v>221.66666666666666</v>
      </c>
      <c r="AI14" s="12"/>
      <c r="AJ14" s="11">
        <f t="shared" si="6"/>
        <v>330.66666666666669</v>
      </c>
      <c r="AK14" s="12"/>
      <c r="AL14" s="18">
        <f t="shared" si="7"/>
        <v>0.66772001409270043</v>
      </c>
      <c r="AM14" s="12"/>
      <c r="AN14" s="11">
        <f t="shared" si="8"/>
        <v>49</v>
      </c>
      <c r="AO14" s="18">
        <f t="shared" si="9"/>
        <v>0.2</v>
      </c>
      <c r="AP14" s="11">
        <f t="shared" si="10"/>
        <v>51</v>
      </c>
      <c r="AQ14" s="18">
        <f t="shared" si="11"/>
        <v>0.13600000000000001</v>
      </c>
      <c r="AR14" s="18">
        <f t="shared" si="12"/>
        <v>3.6807511737089182E-2</v>
      </c>
      <c r="AS14" s="12"/>
      <c r="AT14" s="11">
        <f t="shared" si="13"/>
        <v>168</v>
      </c>
      <c r="AU14" s="18">
        <f t="shared" si="14"/>
        <v>1.3333333333333333</v>
      </c>
      <c r="AV14" s="11">
        <f t="shared" si="15"/>
        <v>235</v>
      </c>
      <c r="AW14" s="18">
        <f t="shared" si="16"/>
        <v>1.2303664921465969</v>
      </c>
      <c r="AX14" s="18">
        <f t="shared" si="17"/>
        <v>3.0454981196076925E-2</v>
      </c>
    </row>
    <row r="15" spans="1:51" x14ac:dyDescent="0.25">
      <c r="A15" s="8" t="s">
        <v>3</v>
      </c>
      <c r="B15" s="9" t="s">
        <v>17</v>
      </c>
      <c r="C15" s="16">
        <v>62</v>
      </c>
      <c r="D15" s="11"/>
      <c r="E15" s="16">
        <v>72</v>
      </c>
      <c r="F15" s="12"/>
      <c r="G15" s="18">
        <f t="shared" si="0"/>
        <v>0.86111111111111116</v>
      </c>
      <c r="H15" s="12"/>
      <c r="I15" s="16">
        <v>61</v>
      </c>
      <c r="J15" s="11"/>
      <c r="K15" s="16">
        <v>66</v>
      </c>
      <c r="L15" s="12"/>
      <c r="M15" s="18">
        <f t="shared" si="1"/>
        <v>0.9242424242424242</v>
      </c>
      <c r="N15" s="12"/>
      <c r="O15" s="16">
        <v>76</v>
      </c>
      <c r="P15" s="11"/>
      <c r="Q15" s="16">
        <v>87</v>
      </c>
      <c r="R15" s="12"/>
      <c r="S15" s="18">
        <f t="shared" si="2"/>
        <v>0.87356321839080464</v>
      </c>
      <c r="T15" s="12"/>
      <c r="U15" s="16">
        <v>48</v>
      </c>
      <c r="V15" s="16"/>
      <c r="W15" s="16">
        <v>56</v>
      </c>
      <c r="X15" s="16"/>
      <c r="Y15" s="24">
        <f t="shared" si="3"/>
        <v>0.8571428571428571</v>
      </c>
      <c r="Z15" s="12"/>
      <c r="AA15" s="16">
        <v>90</v>
      </c>
      <c r="AB15" s="16"/>
      <c r="AC15" s="16">
        <v>107</v>
      </c>
      <c r="AD15" s="16"/>
      <c r="AE15" s="24">
        <f t="shared" si="4"/>
        <v>0.84112149532710279</v>
      </c>
      <c r="AF15" s="12"/>
      <c r="AG15" s="12"/>
      <c r="AH15" s="11">
        <f t="shared" si="5"/>
        <v>71.333333333333329</v>
      </c>
      <c r="AI15" s="12"/>
      <c r="AJ15" s="11">
        <f t="shared" si="6"/>
        <v>83.333333333333329</v>
      </c>
      <c r="AK15" s="12"/>
      <c r="AL15" s="18">
        <f t="shared" si="7"/>
        <v>0.85727585695358821</v>
      </c>
      <c r="AM15" s="12"/>
      <c r="AN15" s="11">
        <f t="shared" si="8"/>
        <v>42</v>
      </c>
      <c r="AO15" s="18">
        <f t="shared" si="9"/>
        <v>0.875</v>
      </c>
      <c r="AP15" s="11">
        <f t="shared" si="10"/>
        <v>51</v>
      </c>
      <c r="AQ15" s="18">
        <f t="shared" si="11"/>
        <v>0.9107142857142857</v>
      </c>
      <c r="AR15" s="18">
        <f t="shared" si="12"/>
        <v>-1.6021361815754309E-2</v>
      </c>
      <c r="AS15" s="12"/>
      <c r="AT15" s="11">
        <f t="shared" si="13"/>
        <v>14</v>
      </c>
      <c r="AU15" s="18">
        <f t="shared" si="14"/>
        <v>0.18421052631578946</v>
      </c>
      <c r="AV15" s="11">
        <f t="shared" si="15"/>
        <v>20</v>
      </c>
      <c r="AW15" s="18">
        <f t="shared" si="16"/>
        <v>0.22988505747126436</v>
      </c>
      <c r="AX15" s="18">
        <f t="shared" si="17"/>
        <v>-3.2441723063701855E-2</v>
      </c>
    </row>
    <row r="16" spans="1:51" x14ac:dyDescent="0.25">
      <c r="A16" s="8" t="s">
        <v>3</v>
      </c>
      <c r="B16" s="9" t="s">
        <v>18</v>
      </c>
      <c r="C16" s="16">
        <v>45</v>
      </c>
      <c r="D16" s="11"/>
      <c r="E16" s="16">
        <v>46</v>
      </c>
      <c r="F16" s="12"/>
      <c r="G16" s="18">
        <f t="shared" si="0"/>
        <v>0.97826086956521741</v>
      </c>
      <c r="H16" s="12"/>
      <c r="I16" s="16">
        <v>43</v>
      </c>
      <c r="J16" s="11"/>
      <c r="K16" s="16">
        <v>56</v>
      </c>
      <c r="L16" s="12"/>
      <c r="M16" s="18">
        <f t="shared" si="1"/>
        <v>0.7678571428571429</v>
      </c>
      <c r="N16" s="12"/>
      <c r="O16" s="16">
        <v>114</v>
      </c>
      <c r="P16" s="11"/>
      <c r="Q16" s="16">
        <v>124</v>
      </c>
      <c r="R16" s="12"/>
      <c r="S16" s="18">
        <f t="shared" si="2"/>
        <v>0.91935483870967738</v>
      </c>
      <c r="T16" s="12"/>
      <c r="U16" s="16">
        <v>137</v>
      </c>
      <c r="V16" s="16"/>
      <c r="W16" s="16">
        <v>156</v>
      </c>
      <c r="X16" s="16"/>
      <c r="Y16" s="24">
        <f t="shared" si="3"/>
        <v>0.87820512820512819</v>
      </c>
      <c r="Z16" s="12"/>
      <c r="AA16" s="16">
        <v>176</v>
      </c>
      <c r="AB16" s="16"/>
      <c r="AC16" s="16">
        <v>208</v>
      </c>
      <c r="AD16" s="16"/>
      <c r="AE16" s="24">
        <f t="shared" si="4"/>
        <v>0.84615384615384615</v>
      </c>
      <c r="AF16" s="12"/>
      <c r="AG16" s="12"/>
      <c r="AH16" s="11">
        <f t="shared" si="5"/>
        <v>142.33333333333334</v>
      </c>
      <c r="AI16" s="12"/>
      <c r="AJ16" s="11">
        <f t="shared" si="6"/>
        <v>162.66666666666666</v>
      </c>
      <c r="AK16" s="12"/>
      <c r="AL16" s="18">
        <f t="shared" si="7"/>
        <v>0.88123793768955061</v>
      </c>
      <c r="AM16" s="12"/>
      <c r="AN16" s="11">
        <f t="shared" si="8"/>
        <v>39</v>
      </c>
      <c r="AO16" s="18">
        <f t="shared" si="9"/>
        <v>0.28467153284671531</v>
      </c>
      <c r="AP16" s="11">
        <f t="shared" si="10"/>
        <v>52</v>
      </c>
      <c r="AQ16" s="18">
        <f t="shared" si="11"/>
        <v>0.33333333333333331</v>
      </c>
      <c r="AR16" s="18">
        <f t="shared" si="12"/>
        <v>-3.2051282051282048E-2</v>
      </c>
      <c r="AS16" s="12"/>
      <c r="AT16" s="11">
        <f t="shared" si="13"/>
        <v>62</v>
      </c>
      <c r="AU16" s="18">
        <f t="shared" si="14"/>
        <v>0.54385964912280704</v>
      </c>
      <c r="AV16" s="11">
        <f t="shared" si="15"/>
        <v>84</v>
      </c>
      <c r="AW16" s="18">
        <f t="shared" si="16"/>
        <v>0.67741935483870963</v>
      </c>
      <c r="AX16" s="18">
        <f t="shared" si="17"/>
        <v>-7.3200992555831235E-2</v>
      </c>
    </row>
    <row r="17" spans="1:50" x14ac:dyDescent="0.25">
      <c r="A17" s="8" t="s">
        <v>3</v>
      </c>
      <c r="B17" s="9" t="s">
        <v>19</v>
      </c>
      <c r="C17" s="16">
        <v>67</v>
      </c>
      <c r="D17" s="11"/>
      <c r="E17" s="16">
        <v>78</v>
      </c>
      <c r="F17" s="12"/>
      <c r="G17" s="18">
        <f t="shared" si="0"/>
        <v>0.85897435897435892</v>
      </c>
      <c r="H17" s="12"/>
      <c r="I17" s="16">
        <v>117</v>
      </c>
      <c r="J17" s="11"/>
      <c r="K17" s="16">
        <v>144</v>
      </c>
      <c r="L17" s="12"/>
      <c r="M17" s="18">
        <f t="shared" si="1"/>
        <v>0.8125</v>
      </c>
      <c r="N17" s="12"/>
      <c r="O17" s="16">
        <v>74</v>
      </c>
      <c r="P17" s="11"/>
      <c r="Q17" s="16">
        <v>95</v>
      </c>
      <c r="R17" s="12"/>
      <c r="S17" s="18">
        <f t="shared" si="2"/>
        <v>0.77894736842105261</v>
      </c>
      <c r="T17" s="12"/>
      <c r="U17" s="16">
        <v>90</v>
      </c>
      <c r="V17" s="16"/>
      <c r="W17" s="16">
        <v>115</v>
      </c>
      <c r="X17" s="16"/>
      <c r="Y17" s="24">
        <f t="shared" si="3"/>
        <v>0.78260869565217395</v>
      </c>
      <c r="Z17" s="12"/>
      <c r="AA17" s="16">
        <v>107</v>
      </c>
      <c r="AB17" s="16"/>
      <c r="AC17" s="16">
        <v>132</v>
      </c>
      <c r="AD17" s="16"/>
      <c r="AE17" s="24">
        <f t="shared" si="4"/>
        <v>0.81060606060606055</v>
      </c>
      <c r="AF17" s="12"/>
      <c r="AG17" s="12"/>
      <c r="AH17" s="11">
        <f t="shared" si="5"/>
        <v>90.333333333333329</v>
      </c>
      <c r="AI17" s="12"/>
      <c r="AJ17" s="11">
        <f t="shared" si="6"/>
        <v>114</v>
      </c>
      <c r="AK17" s="12"/>
      <c r="AL17" s="18">
        <f t="shared" si="7"/>
        <v>0.79072070822642893</v>
      </c>
      <c r="AM17" s="12"/>
      <c r="AN17" s="11">
        <f t="shared" si="8"/>
        <v>17</v>
      </c>
      <c r="AO17" s="18">
        <f t="shared" si="9"/>
        <v>0.18888888888888888</v>
      </c>
      <c r="AP17" s="11">
        <f t="shared" si="10"/>
        <v>17</v>
      </c>
      <c r="AQ17" s="18">
        <f t="shared" si="11"/>
        <v>0.14782608695652175</v>
      </c>
      <c r="AR17" s="18">
        <f t="shared" si="12"/>
        <v>2.7997364953886605E-2</v>
      </c>
      <c r="AS17" s="12"/>
      <c r="AT17" s="11">
        <f t="shared" si="13"/>
        <v>33</v>
      </c>
      <c r="AU17" s="18">
        <f t="shared" si="14"/>
        <v>0.44594594594594594</v>
      </c>
      <c r="AV17" s="11">
        <f t="shared" si="15"/>
        <v>37</v>
      </c>
      <c r="AW17" s="18">
        <f t="shared" si="16"/>
        <v>0.38947368421052631</v>
      </c>
      <c r="AX17" s="18">
        <f t="shared" si="17"/>
        <v>3.1658692185007942E-2</v>
      </c>
    </row>
    <row r="18" spans="1:50" x14ac:dyDescent="0.25">
      <c r="A18" s="8" t="s">
        <v>3</v>
      </c>
      <c r="B18" s="9" t="s">
        <v>20</v>
      </c>
      <c r="C18" s="16">
        <v>51</v>
      </c>
      <c r="D18" s="11"/>
      <c r="E18" s="16">
        <v>64</v>
      </c>
      <c r="F18" s="12"/>
      <c r="G18" s="18">
        <f t="shared" si="0"/>
        <v>0.796875</v>
      </c>
      <c r="H18" s="12"/>
      <c r="I18" s="16">
        <v>61</v>
      </c>
      <c r="J18" s="11"/>
      <c r="K18" s="16">
        <v>67</v>
      </c>
      <c r="L18" s="12"/>
      <c r="M18" s="18">
        <f t="shared" si="1"/>
        <v>0.91044776119402981</v>
      </c>
      <c r="N18" s="12"/>
      <c r="O18" s="16">
        <v>7</v>
      </c>
      <c r="P18" s="11"/>
      <c r="Q18" s="16">
        <v>27</v>
      </c>
      <c r="R18" s="12"/>
      <c r="S18" s="18">
        <f t="shared" si="2"/>
        <v>0.25925925925925924</v>
      </c>
      <c r="T18" s="12"/>
      <c r="U18" s="16">
        <v>5</v>
      </c>
      <c r="V18" s="16"/>
      <c r="W18" s="16">
        <v>19</v>
      </c>
      <c r="X18" s="16"/>
      <c r="Y18" s="24">
        <f t="shared" si="3"/>
        <v>0.26315789473684209</v>
      </c>
      <c r="Z18" s="12"/>
      <c r="AA18" s="16">
        <v>49</v>
      </c>
      <c r="AB18" s="16"/>
      <c r="AC18" s="16">
        <v>71</v>
      </c>
      <c r="AD18" s="16"/>
      <c r="AE18" s="24">
        <f t="shared" si="4"/>
        <v>0.6901408450704225</v>
      </c>
      <c r="AF18" s="12"/>
      <c r="AG18" s="12"/>
      <c r="AH18" s="11">
        <f t="shared" si="5"/>
        <v>20.333333333333332</v>
      </c>
      <c r="AI18" s="12"/>
      <c r="AJ18" s="11">
        <f t="shared" si="6"/>
        <v>39</v>
      </c>
      <c r="AK18" s="12"/>
      <c r="AL18" s="18">
        <f t="shared" si="7"/>
        <v>0.40418599968884128</v>
      </c>
      <c r="AM18" s="12"/>
      <c r="AN18" s="11">
        <f t="shared" si="8"/>
        <v>44</v>
      </c>
      <c r="AO18" s="18">
        <f t="shared" si="9"/>
        <v>8.8000000000000007</v>
      </c>
      <c r="AP18" s="11">
        <f t="shared" si="10"/>
        <v>52</v>
      </c>
      <c r="AQ18" s="18">
        <f t="shared" si="11"/>
        <v>2.736842105263158</v>
      </c>
      <c r="AR18" s="18">
        <f t="shared" si="12"/>
        <v>0.42698295033358041</v>
      </c>
      <c r="AS18" s="12"/>
      <c r="AT18" s="11">
        <f t="shared" si="13"/>
        <v>42</v>
      </c>
      <c r="AU18" s="18">
        <f t="shared" si="14"/>
        <v>6</v>
      </c>
      <c r="AV18" s="11">
        <f t="shared" si="15"/>
        <v>44</v>
      </c>
      <c r="AW18" s="18">
        <f t="shared" si="16"/>
        <v>1.6296296296296295</v>
      </c>
      <c r="AX18" s="18">
        <f t="shared" si="17"/>
        <v>0.43088158581116326</v>
      </c>
    </row>
    <row r="19" spans="1:50" x14ac:dyDescent="0.25">
      <c r="A19" s="8" t="s">
        <v>3</v>
      </c>
      <c r="B19" s="9" t="s">
        <v>21</v>
      </c>
      <c r="C19" s="16">
        <v>47</v>
      </c>
      <c r="D19" s="11"/>
      <c r="E19" s="16">
        <v>65</v>
      </c>
      <c r="F19" s="12"/>
      <c r="G19" s="18">
        <f t="shared" si="0"/>
        <v>0.72307692307692306</v>
      </c>
      <c r="H19" s="12"/>
      <c r="I19" s="16">
        <v>39</v>
      </c>
      <c r="J19" s="11"/>
      <c r="K19" s="16">
        <v>53</v>
      </c>
      <c r="L19" s="12"/>
      <c r="M19" s="18">
        <f t="shared" si="1"/>
        <v>0.73584905660377353</v>
      </c>
      <c r="N19" s="12"/>
      <c r="O19" s="16">
        <v>40</v>
      </c>
      <c r="P19" s="11"/>
      <c r="Q19" s="16">
        <v>55</v>
      </c>
      <c r="R19" s="12"/>
      <c r="S19" s="18">
        <f t="shared" si="2"/>
        <v>0.72727272727272729</v>
      </c>
      <c r="T19" s="12"/>
      <c r="U19" s="16">
        <v>67</v>
      </c>
      <c r="V19" s="16"/>
      <c r="W19" s="16">
        <v>81</v>
      </c>
      <c r="X19" s="16"/>
      <c r="Y19" s="24">
        <f t="shared" si="3"/>
        <v>0.8271604938271605</v>
      </c>
      <c r="Z19" s="12"/>
      <c r="AA19" s="16">
        <v>124</v>
      </c>
      <c r="AB19" s="16"/>
      <c r="AC19" s="16">
        <v>162</v>
      </c>
      <c r="AD19" s="16"/>
      <c r="AE19" s="24">
        <f t="shared" si="4"/>
        <v>0.76543209876543206</v>
      </c>
      <c r="AF19" s="12"/>
      <c r="AG19" s="12"/>
      <c r="AH19" s="11">
        <f t="shared" si="5"/>
        <v>77</v>
      </c>
      <c r="AI19" s="12"/>
      <c r="AJ19" s="11">
        <f t="shared" si="6"/>
        <v>99.333333333333329</v>
      </c>
      <c r="AK19" s="12"/>
      <c r="AL19" s="18">
        <f t="shared" si="7"/>
        <v>0.77328843995510665</v>
      </c>
      <c r="AM19" s="12"/>
      <c r="AN19" s="11">
        <f t="shared" si="8"/>
        <v>57</v>
      </c>
      <c r="AO19" s="18">
        <f t="shared" si="9"/>
        <v>0.85074626865671643</v>
      </c>
      <c r="AP19" s="11">
        <f t="shared" si="10"/>
        <v>81</v>
      </c>
      <c r="AQ19" s="18">
        <f t="shared" si="11"/>
        <v>1</v>
      </c>
      <c r="AR19" s="18">
        <f t="shared" si="12"/>
        <v>-6.1728395061728447E-2</v>
      </c>
      <c r="AS19" s="12"/>
      <c r="AT19" s="11">
        <f t="shared" si="13"/>
        <v>84</v>
      </c>
      <c r="AU19" s="18">
        <f t="shared" si="14"/>
        <v>2.1</v>
      </c>
      <c r="AV19" s="11">
        <f t="shared" si="15"/>
        <v>107</v>
      </c>
      <c r="AW19" s="18">
        <f t="shared" si="16"/>
        <v>1.9454545454545455</v>
      </c>
      <c r="AX19" s="18">
        <f t="shared" si="17"/>
        <v>3.8159371492704763E-2</v>
      </c>
    </row>
    <row r="20" spans="1:50" x14ac:dyDescent="0.25">
      <c r="A20" s="8">
        <v>507</v>
      </c>
      <c r="B20" s="9" t="s">
        <v>22</v>
      </c>
      <c r="C20" s="16">
        <v>200</v>
      </c>
      <c r="D20" s="11"/>
      <c r="E20" s="16">
        <v>382</v>
      </c>
      <c r="F20" s="12"/>
      <c r="G20" s="18">
        <f t="shared" si="0"/>
        <v>0.52356020942408377</v>
      </c>
      <c r="H20" s="12"/>
      <c r="I20" s="16">
        <v>188</v>
      </c>
      <c r="J20" s="11"/>
      <c r="K20" s="16">
        <v>295</v>
      </c>
      <c r="L20" s="12"/>
      <c r="M20" s="18">
        <f t="shared" si="1"/>
        <v>0.63728813559322028</v>
      </c>
      <c r="N20" s="12"/>
      <c r="O20" s="16">
        <v>166</v>
      </c>
      <c r="P20" s="11"/>
      <c r="Q20" s="16">
        <v>297</v>
      </c>
      <c r="R20" s="12"/>
      <c r="S20" s="18">
        <f t="shared" si="2"/>
        <v>0.55892255892255893</v>
      </c>
      <c r="T20" s="12"/>
      <c r="U20" s="16">
        <v>167</v>
      </c>
      <c r="V20" s="16"/>
      <c r="W20" s="16">
        <v>326</v>
      </c>
      <c r="X20" s="16"/>
      <c r="Y20" s="24">
        <f t="shared" si="3"/>
        <v>0.51226993865030679</v>
      </c>
      <c r="Z20" s="12"/>
      <c r="AA20" s="16">
        <v>137</v>
      </c>
      <c r="AB20" s="16"/>
      <c r="AC20" s="16">
        <v>295</v>
      </c>
      <c r="AD20" s="16"/>
      <c r="AE20" s="24">
        <f t="shared" si="4"/>
        <v>0.46440677966101696</v>
      </c>
      <c r="AF20" s="12"/>
      <c r="AG20" s="12"/>
      <c r="AH20" s="11">
        <f t="shared" si="5"/>
        <v>156.66666666666666</v>
      </c>
      <c r="AI20" s="12"/>
      <c r="AJ20" s="11">
        <f t="shared" si="6"/>
        <v>306</v>
      </c>
      <c r="AK20" s="12"/>
      <c r="AL20" s="18">
        <f t="shared" si="7"/>
        <v>0.5118664257446276</v>
      </c>
      <c r="AM20" s="12"/>
      <c r="AN20" s="11">
        <f t="shared" si="8"/>
        <v>-30</v>
      </c>
      <c r="AO20" s="18">
        <f t="shared" si="9"/>
        <v>-0.17964071856287425</v>
      </c>
      <c r="AP20" s="11">
        <f t="shared" si="10"/>
        <v>-31</v>
      </c>
      <c r="AQ20" s="18">
        <f t="shared" si="11"/>
        <v>-9.5092024539877307E-2</v>
      </c>
      <c r="AR20" s="18">
        <f t="shared" si="12"/>
        <v>-4.7863158989289833E-2</v>
      </c>
      <c r="AS20" s="12"/>
      <c r="AT20" s="11">
        <f t="shared" si="13"/>
        <v>-29</v>
      </c>
      <c r="AU20" s="18">
        <f t="shared" si="14"/>
        <v>-0.1746987951807229</v>
      </c>
      <c r="AV20" s="11">
        <f t="shared" si="15"/>
        <v>-2</v>
      </c>
      <c r="AW20" s="18">
        <f t="shared" si="16"/>
        <v>-6.7340067340067337E-3</v>
      </c>
      <c r="AX20" s="18">
        <f t="shared" si="17"/>
        <v>-9.4515779261541977E-2</v>
      </c>
    </row>
    <row r="21" spans="1:50" x14ac:dyDescent="0.25">
      <c r="A21" s="8">
        <v>502</v>
      </c>
      <c r="B21" s="9" t="s">
        <v>23</v>
      </c>
      <c r="C21" s="16">
        <v>354</v>
      </c>
      <c r="D21" s="11"/>
      <c r="E21" s="16">
        <v>767</v>
      </c>
      <c r="F21" s="12"/>
      <c r="G21" s="18">
        <f t="shared" si="0"/>
        <v>0.46153846153846156</v>
      </c>
      <c r="H21" s="12"/>
      <c r="I21" s="16">
        <v>374</v>
      </c>
      <c r="J21" s="11"/>
      <c r="K21" s="16">
        <v>739</v>
      </c>
      <c r="L21" s="12"/>
      <c r="M21" s="18">
        <f t="shared" si="1"/>
        <v>0.50608930987821377</v>
      </c>
      <c r="N21" s="12"/>
      <c r="O21" s="16">
        <v>454</v>
      </c>
      <c r="P21" s="11"/>
      <c r="Q21" s="16">
        <v>880</v>
      </c>
      <c r="R21" s="12"/>
      <c r="S21" s="18">
        <f t="shared" si="2"/>
        <v>0.51590909090909087</v>
      </c>
      <c r="T21" s="12"/>
      <c r="U21" s="16">
        <v>499</v>
      </c>
      <c r="V21" s="16"/>
      <c r="W21" s="16">
        <v>985</v>
      </c>
      <c r="X21" s="16"/>
      <c r="Y21" s="24">
        <f t="shared" si="3"/>
        <v>0.50659898477157361</v>
      </c>
      <c r="Z21" s="12"/>
      <c r="AA21" s="16">
        <v>511</v>
      </c>
      <c r="AB21" s="16"/>
      <c r="AC21" s="16">
        <v>900</v>
      </c>
      <c r="AD21" s="16"/>
      <c r="AE21" s="24">
        <f t="shared" si="4"/>
        <v>0.56777777777777783</v>
      </c>
      <c r="AF21" s="12"/>
      <c r="AG21" s="12"/>
      <c r="AH21" s="11">
        <f t="shared" si="5"/>
        <v>488</v>
      </c>
      <c r="AI21" s="12"/>
      <c r="AJ21" s="11">
        <f t="shared" si="6"/>
        <v>921.66666666666663</v>
      </c>
      <c r="AK21" s="12"/>
      <c r="AL21" s="18">
        <f t="shared" si="7"/>
        <v>0.5300952844861474</v>
      </c>
      <c r="AM21" s="12"/>
      <c r="AN21" s="11">
        <f t="shared" si="8"/>
        <v>12</v>
      </c>
      <c r="AO21" s="18">
        <f t="shared" si="9"/>
        <v>2.4048096192384769E-2</v>
      </c>
      <c r="AP21" s="11">
        <f t="shared" si="10"/>
        <v>-85</v>
      </c>
      <c r="AQ21" s="18">
        <f t="shared" si="11"/>
        <v>-8.6294416243654817E-2</v>
      </c>
      <c r="AR21" s="18">
        <f t="shared" si="12"/>
        <v>6.1178793006204213E-2</v>
      </c>
      <c r="AS21" s="12"/>
      <c r="AT21" s="11">
        <f t="shared" si="13"/>
        <v>57</v>
      </c>
      <c r="AU21" s="18">
        <f t="shared" si="14"/>
        <v>0.12555066079295155</v>
      </c>
      <c r="AV21" s="11">
        <f t="shared" si="15"/>
        <v>20</v>
      </c>
      <c r="AW21" s="18">
        <f t="shared" si="16"/>
        <v>2.2727272727272728E-2</v>
      </c>
      <c r="AX21" s="18">
        <f t="shared" si="17"/>
        <v>5.1868686868686953E-2</v>
      </c>
    </row>
    <row r="22" spans="1:50" x14ac:dyDescent="0.25">
      <c r="A22" s="8">
        <v>509</v>
      </c>
      <c r="B22" s="9" t="s">
        <v>24</v>
      </c>
      <c r="C22" s="16">
        <v>470</v>
      </c>
      <c r="D22" s="11"/>
      <c r="E22" s="16">
        <v>745</v>
      </c>
      <c r="F22" s="12"/>
      <c r="G22" s="18">
        <f t="shared" si="0"/>
        <v>0.63087248322147649</v>
      </c>
      <c r="H22" s="12"/>
      <c r="I22" s="16">
        <v>474</v>
      </c>
      <c r="J22" s="11"/>
      <c r="K22" s="16">
        <v>740</v>
      </c>
      <c r="L22" s="12"/>
      <c r="M22" s="18">
        <f t="shared" si="1"/>
        <v>0.64054054054054055</v>
      </c>
      <c r="N22" s="12"/>
      <c r="O22" s="16">
        <v>445</v>
      </c>
      <c r="P22" s="11"/>
      <c r="Q22" s="16">
        <v>695</v>
      </c>
      <c r="R22" s="12"/>
      <c r="S22" s="18">
        <f t="shared" si="2"/>
        <v>0.64028776978417268</v>
      </c>
      <c r="T22" s="12"/>
      <c r="U22" s="16">
        <v>440</v>
      </c>
      <c r="V22" s="16"/>
      <c r="W22" s="16">
        <v>667</v>
      </c>
      <c r="X22" s="16"/>
      <c r="Y22" s="24">
        <f t="shared" si="3"/>
        <v>0.65967016491754127</v>
      </c>
      <c r="Z22" s="12"/>
      <c r="AA22" s="16">
        <v>419</v>
      </c>
      <c r="AB22" s="16"/>
      <c r="AC22" s="16">
        <v>570</v>
      </c>
      <c r="AD22" s="16"/>
      <c r="AE22" s="24">
        <f t="shared" si="4"/>
        <v>0.73508771929824557</v>
      </c>
      <c r="AF22" s="12"/>
      <c r="AG22" s="12"/>
      <c r="AH22" s="11">
        <f t="shared" si="5"/>
        <v>434.66666666666669</v>
      </c>
      <c r="AI22" s="12"/>
      <c r="AJ22" s="11">
        <f t="shared" si="6"/>
        <v>644</v>
      </c>
      <c r="AK22" s="12"/>
      <c r="AL22" s="18">
        <f t="shared" si="7"/>
        <v>0.67834855133331973</v>
      </c>
      <c r="AM22" s="12"/>
      <c r="AN22" s="11">
        <f t="shared" si="8"/>
        <v>-21</v>
      </c>
      <c r="AO22" s="18">
        <f t="shared" si="9"/>
        <v>-4.7727272727272729E-2</v>
      </c>
      <c r="AP22" s="11">
        <f t="shared" si="10"/>
        <v>-97</v>
      </c>
      <c r="AQ22" s="18">
        <f t="shared" si="11"/>
        <v>-0.14542728635682159</v>
      </c>
      <c r="AR22" s="18">
        <f t="shared" si="12"/>
        <v>7.5417554380704299E-2</v>
      </c>
      <c r="AS22" s="12"/>
      <c r="AT22" s="11">
        <f t="shared" si="13"/>
        <v>-26</v>
      </c>
      <c r="AU22" s="18">
        <f t="shared" si="14"/>
        <v>-5.8426966292134834E-2</v>
      </c>
      <c r="AV22" s="11">
        <f t="shared" si="15"/>
        <v>-125</v>
      </c>
      <c r="AW22" s="18">
        <f t="shared" si="16"/>
        <v>-0.17985611510791366</v>
      </c>
      <c r="AX22" s="18">
        <f t="shared" si="17"/>
        <v>9.479994951407289E-2</v>
      </c>
    </row>
    <row r="23" spans="1:50" x14ac:dyDescent="0.25">
      <c r="A23" s="8">
        <v>512</v>
      </c>
      <c r="B23" s="9" t="s">
        <v>25</v>
      </c>
      <c r="C23" s="16">
        <v>176</v>
      </c>
      <c r="D23" s="11"/>
      <c r="E23" s="16">
        <v>287</v>
      </c>
      <c r="F23" s="12"/>
      <c r="G23" s="18">
        <f t="shared" si="0"/>
        <v>0.61324041811846686</v>
      </c>
      <c r="H23" s="12"/>
      <c r="I23" s="16">
        <v>165</v>
      </c>
      <c r="J23" s="11"/>
      <c r="K23" s="16">
        <v>269</v>
      </c>
      <c r="L23" s="12"/>
      <c r="M23" s="18">
        <f t="shared" si="1"/>
        <v>0.61338289962825276</v>
      </c>
      <c r="N23" s="12"/>
      <c r="O23" s="16">
        <v>150</v>
      </c>
      <c r="P23" s="11"/>
      <c r="Q23" s="16">
        <v>244</v>
      </c>
      <c r="R23" s="12"/>
      <c r="S23" s="18">
        <f t="shared" si="2"/>
        <v>0.61475409836065575</v>
      </c>
      <c r="T23" s="12"/>
      <c r="U23" s="16">
        <v>153</v>
      </c>
      <c r="V23" s="16"/>
      <c r="W23" s="16">
        <v>234</v>
      </c>
      <c r="X23" s="16"/>
      <c r="Y23" s="24">
        <f t="shared" si="3"/>
        <v>0.65384615384615385</v>
      </c>
      <c r="Z23" s="12"/>
      <c r="AA23" s="16">
        <v>163</v>
      </c>
      <c r="AB23" s="16"/>
      <c r="AC23" s="16">
        <v>228</v>
      </c>
      <c r="AD23" s="16"/>
      <c r="AE23" s="24">
        <f t="shared" si="4"/>
        <v>0.71491228070175439</v>
      </c>
      <c r="AF23" s="12"/>
      <c r="AG23" s="12"/>
      <c r="AH23" s="11">
        <f t="shared" si="5"/>
        <v>155.33333333333334</v>
      </c>
      <c r="AI23" s="12"/>
      <c r="AJ23" s="11">
        <f t="shared" si="6"/>
        <v>235.33333333333334</v>
      </c>
      <c r="AK23" s="12"/>
      <c r="AL23" s="18">
        <f t="shared" si="7"/>
        <v>0.66117084430285467</v>
      </c>
      <c r="AM23" s="12"/>
      <c r="AN23" s="11">
        <f t="shared" si="8"/>
        <v>10</v>
      </c>
      <c r="AO23" s="18">
        <f t="shared" si="9"/>
        <v>6.535947712418301E-2</v>
      </c>
      <c r="AP23" s="11">
        <f t="shared" si="10"/>
        <v>-6</v>
      </c>
      <c r="AQ23" s="18">
        <f t="shared" si="11"/>
        <v>-2.564102564102564E-2</v>
      </c>
      <c r="AR23" s="18">
        <f t="shared" si="12"/>
        <v>6.1066126855600533E-2</v>
      </c>
      <c r="AS23" s="12"/>
      <c r="AT23" s="11">
        <f t="shared" si="13"/>
        <v>13</v>
      </c>
      <c r="AU23" s="18">
        <f t="shared" si="14"/>
        <v>8.666666666666667E-2</v>
      </c>
      <c r="AV23" s="11">
        <f t="shared" si="15"/>
        <v>-16</v>
      </c>
      <c r="AW23" s="18">
        <f t="shared" si="16"/>
        <v>-6.5573770491803282E-2</v>
      </c>
      <c r="AX23" s="18">
        <f t="shared" si="17"/>
        <v>0.10015818234109863</v>
      </c>
    </row>
    <row r="24" spans="1:50" x14ac:dyDescent="0.25">
      <c r="A24" s="8">
        <v>540</v>
      </c>
      <c r="B24" s="9" t="s">
        <v>26</v>
      </c>
      <c r="C24" s="16">
        <v>60</v>
      </c>
      <c r="D24" s="11"/>
      <c r="E24" s="16">
        <v>93</v>
      </c>
      <c r="F24" s="12"/>
      <c r="G24" s="18">
        <f t="shared" si="0"/>
        <v>0.64516129032258063</v>
      </c>
      <c r="H24" s="12"/>
      <c r="I24" s="16">
        <v>60</v>
      </c>
      <c r="J24" s="11"/>
      <c r="K24" s="16">
        <v>101</v>
      </c>
      <c r="L24" s="12"/>
      <c r="M24" s="18">
        <f t="shared" si="1"/>
        <v>0.59405940594059403</v>
      </c>
      <c r="N24" s="12"/>
      <c r="O24" s="16">
        <v>66</v>
      </c>
      <c r="P24" s="11"/>
      <c r="Q24" s="16">
        <v>119</v>
      </c>
      <c r="R24" s="12"/>
      <c r="S24" s="18">
        <f t="shared" si="2"/>
        <v>0.55462184873949583</v>
      </c>
      <c r="T24" s="12"/>
      <c r="U24" s="16">
        <v>45</v>
      </c>
      <c r="V24" s="16"/>
      <c r="W24" s="16">
        <v>80</v>
      </c>
      <c r="X24" s="16"/>
      <c r="Y24" s="24">
        <f t="shared" si="3"/>
        <v>0.5625</v>
      </c>
      <c r="Z24" s="12"/>
      <c r="AA24" s="16">
        <v>43</v>
      </c>
      <c r="AB24" s="16"/>
      <c r="AC24" s="16">
        <v>79</v>
      </c>
      <c r="AD24" s="16"/>
      <c r="AE24" s="24">
        <f t="shared" si="4"/>
        <v>0.54430379746835444</v>
      </c>
      <c r="AF24" s="12"/>
      <c r="AG24" s="12"/>
      <c r="AH24" s="11">
        <f t="shared" si="5"/>
        <v>51.333333333333336</v>
      </c>
      <c r="AI24" s="12"/>
      <c r="AJ24" s="11">
        <f t="shared" si="6"/>
        <v>92.666666666666671</v>
      </c>
      <c r="AK24" s="12"/>
      <c r="AL24" s="18">
        <f t="shared" si="7"/>
        <v>0.55380854873595009</v>
      </c>
      <c r="AM24" s="12"/>
      <c r="AN24" s="11">
        <f t="shared" si="8"/>
        <v>-2</v>
      </c>
      <c r="AO24" s="18">
        <f t="shared" si="9"/>
        <v>-4.4444444444444446E-2</v>
      </c>
      <c r="AP24" s="11">
        <f t="shared" si="10"/>
        <v>-1</v>
      </c>
      <c r="AQ24" s="18">
        <f t="shared" si="11"/>
        <v>-1.2500000000000001E-2</v>
      </c>
      <c r="AR24" s="18">
        <f t="shared" si="12"/>
        <v>-1.8196202531645556E-2</v>
      </c>
      <c r="AS24" s="12"/>
      <c r="AT24" s="11">
        <f t="shared" si="13"/>
        <v>-23</v>
      </c>
      <c r="AU24" s="18">
        <f t="shared" si="14"/>
        <v>-0.34848484848484851</v>
      </c>
      <c r="AV24" s="11">
        <f t="shared" si="15"/>
        <v>-40</v>
      </c>
      <c r="AW24" s="18">
        <f t="shared" si="16"/>
        <v>-0.33613445378151263</v>
      </c>
      <c r="AX24" s="18">
        <f t="shared" si="17"/>
        <v>-1.0318051271141382E-2</v>
      </c>
    </row>
    <row r="25" spans="1:50" x14ac:dyDescent="0.25">
      <c r="A25" s="8">
        <v>519</v>
      </c>
      <c r="B25" s="9" t="s">
        <v>27</v>
      </c>
      <c r="C25" s="16">
        <v>75</v>
      </c>
      <c r="D25" s="11"/>
      <c r="E25" s="16">
        <v>122</v>
      </c>
      <c r="F25" s="12"/>
      <c r="G25" s="18">
        <f t="shared" si="0"/>
        <v>0.61475409836065575</v>
      </c>
      <c r="H25" s="12"/>
      <c r="I25" s="16">
        <v>71</v>
      </c>
      <c r="J25" s="11"/>
      <c r="K25" s="16">
        <v>100</v>
      </c>
      <c r="L25" s="12"/>
      <c r="M25" s="18">
        <f t="shared" si="1"/>
        <v>0.71</v>
      </c>
      <c r="N25" s="12"/>
      <c r="O25" s="16">
        <v>56</v>
      </c>
      <c r="P25" s="11"/>
      <c r="Q25" s="16">
        <v>84</v>
      </c>
      <c r="R25" s="12"/>
      <c r="S25" s="18">
        <f t="shared" si="2"/>
        <v>0.66666666666666663</v>
      </c>
      <c r="T25" s="12"/>
      <c r="U25" s="16">
        <v>32</v>
      </c>
      <c r="V25" s="16"/>
      <c r="W25" s="16">
        <v>61</v>
      </c>
      <c r="X25" s="16"/>
      <c r="Y25" s="24">
        <f t="shared" si="3"/>
        <v>0.52459016393442626</v>
      </c>
      <c r="Z25" s="12"/>
      <c r="AA25" s="16">
        <v>27</v>
      </c>
      <c r="AB25" s="16"/>
      <c r="AC25" s="16">
        <v>42</v>
      </c>
      <c r="AD25" s="16"/>
      <c r="AE25" s="24">
        <f t="shared" si="4"/>
        <v>0.6428571428571429</v>
      </c>
      <c r="AF25" s="12"/>
      <c r="AG25" s="12"/>
      <c r="AH25" s="11">
        <f t="shared" si="5"/>
        <v>38.333333333333336</v>
      </c>
      <c r="AI25" s="12"/>
      <c r="AJ25" s="11">
        <f t="shared" si="6"/>
        <v>62.333333333333336</v>
      </c>
      <c r="AK25" s="12"/>
      <c r="AL25" s="18">
        <f t="shared" si="7"/>
        <v>0.61137132448607856</v>
      </c>
      <c r="AM25" s="12"/>
      <c r="AN25" s="11">
        <f t="shared" si="8"/>
        <v>-5</v>
      </c>
      <c r="AO25" s="18">
        <f t="shared" si="9"/>
        <v>-0.15625</v>
      </c>
      <c r="AP25" s="11">
        <f t="shared" si="10"/>
        <v>-19</v>
      </c>
      <c r="AQ25" s="18">
        <f t="shared" si="11"/>
        <v>-0.31147540983606559</v>
      </c>
      <c r="AR25" s="18">
        <f t="shared" si="12"/>
        <v>0.11826697892271665</v>
      </c>
      <c r="AS25" s="12"/>
      <c r="AT25" s="11">
        <f t="shared" si="13"/>
        <v>-29</v>
      </c>
      <c r="AU25" s="18">
        <f t="shared" si="14"/>
        <v>-0.5178571428571429</v>
      </c>
      <c r="AV25" s="11">
        <f t="shared" si="15"/>
        <v>-42</v>
      </c>
      <c r="AW25" s="18">
        <f t="shared" si="16"/>
        <v>-0.5</v>
      </c>
      <c r="AX25" s="18">
        <f t="shared" si="17"/>
        <v>-2.3809523809523725E-2</v>
      </c>
    </row>
    <row r="26" spans="1:50" x14ac:dyDescent="0.25">
      <c r="A26" s="8">
        <v>514</v>
      </c>
      <c r="B26" s="9" t="s">
        <v>28</v>
      </c>
      <c r="C26" s="16">
        <v>157</v>
      </c>
      <c r="D26" s="11"/>
      <c r="E26" s="16">
        <v>306</v>
      </c>
      <c r="F26" s="12"/>
      <c r="G26" s="18">
        <f t="shared" si="0"/>
        <v>0.51307189542483655</v>
      </c>
      <c r="H26" s="12"/>
      <c r="I26" s="16">
        <v>208</v>
      </c>
      <c r="J26" s="11"/>
      <c r="K26" s="16">
        <v>331</v>
      </c>
      <c r="L26" s="12"/>
      <c r="M26" s="18">
        <f t="shared" si="1"/>
        <v>0.62839879154078548</v>
      </c>
      <c r="N26" s="12"/>
      <c r="O26" s="16">
        <v>206</v>
      </c>
      <c r="P26" s="11"/>
      <c r="Q26" s="16">
        <v>328</v>
      </c>
      <c r="R26" s="12"/>
      <c r="S26" s="18">
        <f t="shared" si="2"/>
        <v>0.62804878048780488</v>
      </c>
      <c r="T26" s="12"/>
      <c r="U26" s="16">
        <v>197</v>
      </c>
      <c r="V26" s="16"/>
      <c r="W26" s="16">
        <v>330</v>
      </c>
      <c r="X26" s="16"/>
      <c r="Y26" s="24">
        <f t="shared" si="3"/>
        <v>0.59696969696969693</v>
      </c>
      <c r="Z26" s="12"/>
      <c r="AA26" s="16">
        <v>220</v>
      </c>
      <c r="AB26" s="16"/>
      <c r="AC26" s="16">
        <v>330</v>
      </c>
      <c r="AD26" s="16"/>
      <c r="AE26" s="24">
        <f t="shared" si="4"/>
        <v>0.66666666666666663</v>
      </c>
      <c r="AF26" s="12"/>
      <c r="AG26" s="12"/>
      <c r="AH26" s="11">
        <f t="shared" si="5"/>
        <v>207.66666666666666</v>
      </c>
      <c r="AI26" s="12"/>
      <c r="AJ26" s="11">
        <f t="shared" si="6"/>
        <v>329.33333333333331</v>
      </c>
      <c r="AK26" s="12"/>
      <c r="AL26" s="18">
        <f t="shared" si="7"/>
        <v>0.63056171470805611</v>
      </c>
      <c r="AM26" s="12"/>
      <c r="AN26" s="11">
        <f t="shared" si="8"/>
        <v>23</v>
      </c>
      <c r="AO26" s="18">
        <f t="shared" si="9"/>
        <v>0.116751269035533</v>
      </c>
      <c r="AP26" s="11">
        <f t="shared" si="10"/>
        <v>0</v>
      </c>
      <c r="AQ26" s="18">
        <f t="shared" si="11"/>
        <v>0</v>
      </c>
      <c r="AR26" s="18">
        <f t="shared" si="12"/>
        <v>6.9696969696969702E-2</v>
      </c>
      <c r="AS26" s="12"/>
      <c r="AT26" s="11">
        <f t="shared" si="13"/>
        <v>14</v>
      </c>
      <c r="AU26" s="18">
        <f t="shared" si="14"/>
        <v>6.7961165048543687E-2</v>
      </c>
      <c r="AV26" s="11">
        <f t="shared" si="15"/>
        <v>2</v>
      </c>
      <c r="AW26" s="18">
        <f t="shared" si="16"/>
        <v>6.0975609756097563E-3</v>
      </c>
      <c r="AX26" s="18">
        <f t="shared" si="17"/>
        <v>3.8617886178861749E-2</v>
      </c>
    </row>
    <row r="27" spans="1:50" x14ac:dyDescent="0.25">
      <c r="A27" s="8">
        <v>529</v>
      </c>
      <c r="B27" s="9" t="s">
        <v>29</v>
      </c>
      <c r="C27" s="15" t="s">
        <v>78</v>
      </c>
      <c r="D27" s="11"/>
      <c r="E27" s="15" t="s">
        <v>80</v>
      </c>
      <c r="F27" s="12"/>
      <c r="G27" s="13" t="s">
        <v>82</v>
      </c>
      <c r="H27" s="12"/>
      <c r="I27" s="15" t="s">
        <v>99</v>
      </c>
      <c r="J27" s="11"/>
      <c r="K27" s="15" t="s">
        <v>100</v>
      </c>
      <c r="L27" s="12"/>
      <c r="M27" s="13" t="s">
        <v>101</v>
      </c>
      <c r="N27" s="12"/>
      <c r="O27" s="15" t="s">
        <v>115</v>
      </c>
      <c r="P27" s="11"/>
      <c r="Q27" s="15" t="s">
        <v>117</v>
      </c>
      <c r="R27" s="12"/>
      <c r="S27" s="13" t="s">
        <v>119</v>
      </c>
      <c r="T27" s="12"/>
      <c r="U27" s="15" t="s">
        <v>129</v>
      </c>
      <c r="V27" s="16"/>
      <c r="W27" s="15" t="s">
        <v>131</v>
      </c>
      <c r="X27" s="16"/>
      <c r="Y27" s="17" t="s">
        <v>133</v>
      </c>
      <c r="Z27" s="12"/>
      <c r="AA27" s="15" t="s">
        <v>150</v>
      </c>
      <c r="AB27" s="16"/>
      <c r="AC27" s="15" t="s">
        <v>156</v>
      </c>
      <c r="AD27" s="16"/>
      <c r="AE27" s="17" t="s">
        <v>158</v>
      </c>
      <c r="AF27" s="12"/>
      <c r="AG27" s="12"/>
      <c r="AH27" s="28" t="s">
        <v>164</v>
      </c>
      <c r="AI27" s="12"/>
      <c r="AJ27" s="28" t="s">
        <v>165</v>
      </c>
      <c r="AK27" s="12"/>
      <c r="AL27" s="29" t="s">
        <v>166</v>
      </c>
      <c r="AM27" s="12"/>
      <c r="AN27" s="30" t="s">
        <v>167</v>
      </c>
      <c r="AO27" s="13" t="s">
        <v>168</v>
      </c>
      <c r="AP27" s="30" t="s">
        <v>169</v>
      </c>
      <c r="AQ27" s="13" t="s">
        <v>170</v>
      </c>
      <c r="AR27" s="13" t="s">
        <v>171</v>
      </c>
      <c r="AS27" s="12"/>
      <c r="AT27" s="30" t="s">
        <v>172</v>
      </c>
      <c r="AU27" s="13" t="s">
        <v>173</v>
      </c>
      <c r="AV27" s="30" t="s">
        <v>174</v>
      </c>
      <c r="AW27" s="13" t="s">
        <v>175</v>
      </c>
      <c r="AX27" s="13" t="s">
        <v>176</v>
      </c>
    </row>
    <row r="28" spans="1:50" x14ac:dyDescent="0.25">
      <c r="A28" s="8" t="s">
        <v>3</v>
      </c>
      <c r="B28" s="9" t="s">
        <v>30</v>
      </c>
      <c r="C28" s="16">
        <v>21</v>
      </c>
      <c r="D28" s="11"/>
      <c r="E28" s="16">
        <v>44</v>
      </c>
      <c r="F28" s="12"/>
      <c r="G28" s="18">
        <f t="shared" ref="G28:G60" si="18">C28/E28</f>
        <v>0.47727272727272729</v>
      </c>
      <c r="H28" s="12"/>
      <c r="I28" s="16">
        <v>32</v>
      </c>
      <c r="J28" s="11"/>
      <c r="K28" s="16">
        <v>52</v>
      </c>
      <c r="L28" s="12"/>
      <c r="M28" s="18">
        <f t="shared" ref="M28:M53" si="19">I28/K28</f>
        <v>0.61538461538461542</v>
      </c>
      <c r="N28" s="12"/>
      <c r="O28" s="16">
        <v>26</v>
      </c>
      <c r="P28" s="11"/>
      <c r="Q28" s="16">
        <v>34</v>
      </c>
      <c r="R28" s="12"/>
      <c r="S28" s="18">
        <f t="shared" ref="S28:S60" si="20">O28/Q28</f>
        <v>0.76470588235294112</v>
      </c>
      <c r="T28" s="12"/>
      <c r="U28" s="16">
        <v>30</v>
      </c>
      <c r="V28" s="16"/>
      <c r="W28" s="16">
        <v>37</v>
      </c>
      <c r="X28" s="16"/>
      <c r="Y28" s="24">
        <f t="shared" ref="Y28:Y60" si="21">U28/W28</f>
        <v>0.81081081081081086</v>
      </c>
      <c r="Z28" s="12"/>
      <c r="AA28" s="16">
        <v>33</v>
      </c>
      <c r="AB28" s="16"/>
      <c r="AC28" s="16">
        <v>39</v>
      </c>
      <c r="AD28" s="16"/>
      <c r="AE28" s="24">
        <f t="shared" si="4"/>
        <v>0.84615384615384615</v>
      </c>
      <c r="AF28" s="12"/>
      <c r="AG28" s="12"/>
      <c r="AH28" s="11">
        <f t="shared" ref="AH28:AH62" si="22">AVERAGE(AA28,U28,O28)</f>
        <v>29.666666666666668</v>
      </c>
      <c r="AI28" s="12"/>
      <c r="AJ28" s="11">
        <f t="shared" ref="AJ28:AJ62" si="23">AVERAGE(AC28,W28,Q28)</f>
        <v>36.666666666666664</v>
      </c>
      <c r="AK28" s="12"/>
      <c r="AL28" s="18">
        <f t="shared" ref="AL28:AL62" si="24">AVERAGE(AE28,Y28,S28)</f>
        <v>0.80722351310586615</v>
      </c>
      <c r="AM28" s="12"/>
      <c r="AN28" s="11">
        <f t="shared" si="8"/>
        <v>3</v>
      </c>
      <c r="AO28" s="18">
        <f t="shared" si="9"/>
        <v>0.1</v>
      </c>
      <c r="AP28" s="11">
        <f t="shared" si="10"/>
        <v>2</v>
      </c>
      <c r="AQ28" s="18">
        <f t="shared" si="11"/>
        <v>5.4054054054054057E-2</v>
      </c>
      <c r="AR28" s="18">
        <f t="shared" si="12"/>
        <v>3.5343035343035289E-2</v>
      </c>
      <c r="AS28" s="12"/>
      <c r="AT28" s="11">
        <f t="shared" si="13"/>
        <v>7</v>
      </c>
      <c r="AU28" s="18">
        <f t="shared" si="14"/>
        <v>0.26923076923076922</v>
      </c>
      <c r="AV28" s="11">
        <f t="shared" si="15"/>
        <v>5</v>
      </c>
      <c r="AW28" s="18">
        <f t="shared" si="16"/>
        <v>0.14705882352941177</v>
      </c>
      <c r="AX28" s="18">
        <f t="shared" si="17"/>
        <v>8.1447963800905021E-2</v>
      </c>
    </row>
    <row r="29" spans="1:50" x14ac:dyDescent="0.25">
      <c r="A29" s="8" t="s">
        <v>3</v>
      </c>
      <c r="B29" s="9" t="s">
        <v>31</v>
      </c>
      <c r="C29" s="16">
        <v>88</v>
      </c>
      <c r="D29" s="11"/>
      <c r="E29" s="16">
        <v>116</v>
      </c>
      <c r="F29" s="12"/>
      <c r="G29" s="18">
        <f t="shared" si="18"/>
        <v>0.75862068965517238</v>
      </c>
      <c r="H29" s="12"/>
      <c r="I29" s="16">
        <v>87</v>
      </c>
      <c r="J29" s="11"/>
      <c r="K29" s="16">
        <v>115</v>
      </c>
      <c r="L29" s="12"/>
      <c r="M29" s="18">
        <f t="shared" si="19"/>
        <v>0.75652173913043474</v>
      </c>
      <c r="N29" s="12"/>
      <c r="O29" s="16">
        <v>76</v>
      </c>
      <c r="P29" s="11"/>
      <c r="Q29" s="16">
        <v>100</v>
      </c>
      <c r="R29" s="12"/>
      <c r="S29" s="18">
        <f t="shared" si="20"/>
        <v>0.76</v>
      </c>
      <c r="T29" s="12"/>
      <c r="U29" s="16">
        <v>66</v>
      </c>
      <c r="V29" s="16"/>
      <c r="W29" s="16">
        <v>83</v>
      </c>
      <c r="X29" s="16"/>
      <c r="Y29" s="24">
        <f t="shared" si="21"/>
        <v>0.79518072289156627</v>
      </c>
      <c r="Z29" s="12"/>
      <c r="AA29" s="16">
        <v>66</v>
      </c>
      <c r="AB29" s="16"/>
      <c r="AC29" s="16">
        <v>78</v>
      </c>
      <c r="AD29" s="16"/>
      <c r="AE29" s="24">
        <f t="shared" si="4"/>
        <v>0.84615384615384615</v>
      </c>
      <c r="AF29" s="12"/>
      <c r="AG29" s="12"/>
      <c r="AH29" s="11">
        <f t="shared" si="22"/>
        <v>69.333333333333329</v>
      </c>
      <c r="AI29" s="12"/>
      <c r="AJ29" s="11">
        <f t="shared" si="23"/>
        <v>87</v>
      </c>
      <c r="AK29" s="12"/>
      <c r="AL29" s="18">
        <f t="shared" si="24"/>
        <v>0.80044485634847085</v>
      </c>
      <c r="AM29" s="12"/>
      <c r="AN29" s="11">
        <f t="shared" si="8"/>
        <v>0</v>
      </c>
      <c r="AO29" s="18">
        <f t="shared" si="9"/>
        <v>0</v>
      </c>
      <c r="AP29" s="11">
        <f t="shared" si="10"/>
        <v>-5</v>
      </c>
      <c r="AQ29" s="18">
        <f t="shared" si="11"/>
        <v>-6.0240963855421686E-2</v>
      </c>
      <c r="AR29" s="18">
        <f t="shared" si="12"/>
        <v>5.0973123262279874E-2</v>
      </c>
      <c r="AS29" s="12"/>
      <c r="AT29" s="11">
        <f t="shared" si="13"/>
        <v>-10</v>
      </c>
      <c r="AU29" s="18">
        <f t="shared" si="14"/>
        <v>-0.13157894736842105</v>
      </c>
      <c r="AV29" s="11">
        <f t="shared" si="15"/>
        <v>-22</v>
      </c>
      <c r="AW29" s="18">
        <f t="shared" si="16"/>
        <v>-0.22</v>
      </c>
      <c r="AX29" s="18">
        <f t="shared" si="17"/>
        <v>8.6153846153846136E-2</v>
      </c>
    </row>
    <row r="30" spans="1:50" x14ac:dyDescent="0.25">
      <c r="A30" s="8" t="s">
        <v>3</v>
      </c>
      <c r="B30" s="9" t="s">
        <v>32</v>
      </c>
      <c r="C30" s="16">
        <v>90</v>
      </c>
      <c r="D30" s="11"/>
      <c r="E30" s="16">
        <v>118</v>
      </c>
      <c r="F30" s="12"/>
      <c r="G30" s="18">
        <f t="shared" si="18"/>
        <v>0.76271186440677963</v>
      </c>
      <c r="H30" s="12"/>
      <c r="I30" s="16">
        <v>76</v>
      </c>
      <c r="J30" s="11"/>
      <c r="K30" s="16">
        <v>102</v>
      </c>
      <c r="L30" s="12"/>
      <c r="M30" s="18">
        <f t="shared" si="19"/>
        <v>0.74509803921568629</v>
      </c>
      <c r="N30" s="12"/>
      <c r="O30" s="16">
        <v>64</v>
      </c>
      <c r="P30" s="11"/>
      <c r="Q30" s="16">
        <v>88</v>
      </c>
      <c r="R30" s="12"/>
      <c r="S30" s="18">
        <f t="shared" si="20"/>
        <v>0.72727272727272729</v>
      </c>
      <c r="T30" s="12"/>
      <c r="U30" s="16">
        <v>58</v>
      </c>
      <c r="V30" s="16"/>
      <c r="W30" s="16">
        <v>81</v>
      </c>
      <c r="X30" s="16"/>
      <c r="Y30" s="24">
        <f t="shared" si="21"/>
        <v>0.71604938271604934</v>
      </c>
      <c r="Z30" s="12"/>
      <c r="AA30" s="16">
        <v>79</v>
      </c>
      <c r="AB30" s="16"/>
      <c r="AC30" s="16">
        <v>114</v>
      </c>
      <c r="AD30" s="16"/>
      <c r="AE30" s="24">
        <f t="shared" si="4"/>
        <v>0.69298245614035092</v>
      </c>
      <c r="AF30" s="12"/>
      <c r="AG30" s="12"/>
      <c r="AH30" s="11">
        <f t="shared" si="22"/>
        <v>67</v>
      </c>
      <c r="AI30" s="12"/>
      <c r="AJ30" s="11">
        <f t="shared" si="23"/>
        <v>94.333333333333329</v>
      </c>
      <c r="AK30" s="12"/>
      <c r="AL30" s="18">
        <f t="shared" si="24"/>
        <v>0.71210152204304256</v>
      </c>
      <c r="AM30" s="12"/>
      <c r="AN30" s="11">
        <f t="shared" si="8"/>
        <v>21</v>
      </c>
      <c r="AO30" s="18">
        <f t="shared" si="9"/>
        <v>0.36206896551724138</v>
      </c>
      <c r="AP30" s="11">
        <f t="shared" si="10"/>
        <v>33</v>
      </c>
      <c r="AQ30" s="18">
        <f t="shared" si="11"/>
        <v>0.40740740740740738</v>
      </c>
      <c r="AR30" s="18">
        <f t="shared" si="12"/>
        <v>-2.3066926575698421E-2</v>
      </c>
      <c r="AS30" s="12"/>
      <c r="AT30" s="11">
        <f t="shared" si="13"/>
        <v>15</v>
      </c>
      <c r="AU30" s="18">
        <f t="shared" si="14"/>
        <v>0.234375</v>
      </c>
      <c r="AV30" s="11">
        <f t="shared" si="15"/>
        <v>26</v>
      </c>
      <c r="AW30" s="18">
        <f t="shared" si="16"/>
        <v>0.29545454545454547</v>
      </c>
      <c r="AX30" s="18">
        <f t="shared" si="17"/>
        <v>-3.4290271132376371E-2</v>
      </c>
    </row>
    <row r="31" spans="1:50" x14ac:dyDescent="0.25">
      <c r="A31" s="8" t="s">
        <v>3</v>
      </c>
      <c r="B31" s="9" t="s">
        <v>33</v>
      </c>
      <c r="C31" s="16">
        <v>213</v>
      </c>
      <c r="D31" s="11"/>
      <c r="E31" s="16">
        <v>316</v>
      </c>
      <c r="F31" s="12"/>
      <c r="G31" s="18">
        <f t="shared" si="18"/>
        <v>0.67405063291139244</v>
      </c>
      <c r="H31" s="12"/>
      <c r="I31" s="16">
        <v>165</v>
      </c>
      <c r="J31" s="11"/>
      <c r="K31" s="16">
        <v>253</v>
      </c>
      <c r="L31" s="12"/>
      <c r="M31" s="18">
        <f t="shared" si="19"/>
        <v>0.65217391304347827</v>
      </c>
      <c r="N31" s="12"/>
      <c r="O31" s="16">
        <v>129</v>
      </c>
      <c r="P31" s="11"/>
      <c r="Q31" s="16">
        <v>246</v>
      </c>
      <c r="R31" s="12"/>
      <c r="S31" s="18">
        <f t="shared" si="20"/>
        <v>0.52439024390243905</v>
      </c>
      <c r="T31" s="12"/>
      <c r="U31" s="16">
        <v>79</v>
      </c>
      <c r="V31" s="16"/>
      <c r="W31" s="16">
        <v>158</v>
      </c>
      <c r="X31" s="16"/>
      <c r="Y31" s="24">
        <f t="shared" si="21"/>
        <v>0.5</v>
      </c>
      <c r="Z31" s="12"/>
      <c r="AA31" s="16">
        <v>99</v>
      </c>
      <c r="AB31" s="16"/>
      <c r="AC31" s="16">
        <v>190</v>
      </c>
      <c r="AD31" s="16"/>
      <c r="AE31" s="24">
        <f t="shared" si="4"/>
        <v>0.52105263157894732</v>
      </c>
      <c r="AF31" s="12"/>
      <c r="AG31" s="12"/>
      <c r="AH31" s="11">
        <f t="shared" si="22"/>
        <v>102.33333333333333</v>
      </c>
      <c r="AI31" s="12"/>
      <c r="AJ31" s="11">
        <f t="shared" si="23"/>
        <v>198</v>
      </c>
      <c r="AK31" s="12"/>
      <c r="AL31" s="18">
        <f t="shared" si="24"/>
        <v>0.5151476251604622</v>
      </c>
      <c r="AM31" s="12"/>
      <c r="AN31" s="11">
        <f t="shared" si="8"/>
        <v>20</v>
      </c>
      <c r="AO31" s="18">
        <f t="shared" si="9"/>
        <v>0.25316455696202533</v>
      </c>
      <c r="AP31" s="11">
        <f t="shared" si="10"/>
        <v>32</v>
      </c>
      <c r="AQ31" s="18">
        <f t="shared" si="11"/>
        <v>0.20253164556962025</v>
      </c>
      <c r="AR31" s="18">
        <f t="shared" si="12"/>
        <v>2.1052631578947323E-2</v>
      </c>
      <c r="AS31" s="12"/>
      <c r="AT31" s="11">
        <f t="shared" si="13"/>
        <v>-30</v>
      </c>
      <c r="AU31" s="18">
        <f t="shared" si="14"/>
        <v>-0.23255813953488372</v>
      </c>
      <c r="AV31" s="11">
        <f t="shared" si="15"/>
        <v>-56</v>
      </c>
      <c r="AW31" s="18">
        <f t="shared" si="16"/>
        <v>-0.22764227642276422</v>
      </c>
      <c r="AX31" s="18">
        <f t="shared" si="17"/>
        <v>-3.3376123234917232E-3</v>
      </c>
    </row>
    <row r="32" spans="1:50" x14ac:dyDescent="0.25">
      <c r="A32" s="8">
        <v>513</v>
      </c>
      <c r="B32" s="9" t="s">
        <v>34</v>
      </c>
      <c r="C32" s="16">
        <v>297</v>
      </c>
      <c r="D32" s="11"/>
      <c r="E32" s="16">
        <v>442</v>
      </c>
      <c r="F32" s="12"/>
      <c r="G32" s="18">
        <f t="shared" si="18"/>
        <v>0.67194570135746612</v>
      </c>
      <c r="H32" s="12"/>
      <c r="I32" s="16">
        <v>145</v>
      </c>
      <c r="J32" s="11"/>
      <c r="K32" s="16">
        <v>267</v>
      </c>
      <c r="L32" s="12"/>
      <c r="M32" s="18">
        <f t="shared" si="19"/>
        <v>0.54307116104868913</v>
      </c>
      <c r="N32" s="12"/>
      <c r="O32" s="16">
        <v>131</v>
      </c>
      <c r="P32" s="11"/>
      <c r="Q32" s="16">
        <v>254</v>
      </c>
      <c r="R32" s="12"/>
      <c r="S32" s="18">
        <f t="shared" si="20"/>
        <v>0.51574803149606296</v>
      </c>
      <c r="T32" s="12"/>
      <c r="U32" s="16">
        <v>112</v>
      </c>
      <c r="V32" s="16"/>
      <c r="W32" s="16">
        <v>197</v>
      </c>
      <c r="X32" s="16"/>
      <c r="Y32" s="24">
        <f t="shared" si="21"/>
        <v>0.56852791878172593</v>
      </c>
      <c r="Z32" s="12"/>
      <c r="AA32" s="16">
        <v>106</v>
      </c>
      <c r="AB32" s="16"/>
      <c r="AC32" s="16">
        <v>189</v>
      </c>
      <c r="AD32" s="16"/>
      <c r="AE32" s="24">
        <f t="shared" si="4"/>
        <v>0.56084656084656082</v>
      </c>
      <c r="AF32" s="12"/>
      <c r="AG32" s="12"/>
      <c r="AH32" s="11">
        <f t="shared" si="22"/>
        <v>116.33333333333333</v>
      </c>
      <c r="AI32" s="12"/>
      <c r="AJ32" s="11">
        <f t="shared" si="23"/>
        <v>213.33333333333334</v>
      </c>
      <c r="AK32" s="12"/>
      <c r="AL32" s="18">
        <f t="shared" si="24"/>
        <v>0.5483741703747832</v>
      </c>
      <c r="AM32" s="12"/>
      <c r="AN32" s="11">
        <f t="shared" si="8"/>
        <v>-6</v>
      </c>
      <c r="AO32" s="18">
        <f t="shared" si="9"/>
        <v>-5.3571428571428568E-2</v>
      </c>
      <c r="AP32" s="11">
        <f t="shared" si="10"/>
        <v>-8</v>
      </c>
      <c r="AQ32" s="18">
        <f t="shared" si="11"/>
        <v>-4.060913705583756E-2</v>
      </c>
      <c r="AR32" s="18">
        <f t="shared" si="12"/>
        <v>-7.6813579351651118E-3</v>
      </c>
      <c r="AS32" s="12"/>
      <c r="AT32" s="11">
        <f t="shared" si="13"/>
        <v>-25</v>
      </c>
      <c r="AU32" s="18">
        <f t="shared" si="14"/>
        <v>-0.19083969465648856</v>
      </c>
      <c r="AV32" s="11">
        <f t="shared" si="15"/>
        <v>-65</v>
      </c>
      <c r="AW32" s="18">
        <f t="shared" si="16"/>
        <v>-0.25590551181102361</v>
      </c>
      <c r="AX32" s="18">
        <f t="shared" si="17"/>
        <v>4.5098529350497851E-2</v>
      </c>
    </row>
    <row r="33" spans="1:50" x14ac:dyDescent="0.25">
      <c r="A33" s="8">
        <v>525</v>
      </c>
      <c r="B33" s="9" t="s">
        <v>35</v>
      </c>
      <c r="C33" s="16">
        <v>375</v>
      </c>
      <c r="D33" s="11"/>
      <c r="E33" s="16">
        <v>843</v>
      </c>
      <c r="F33" s="12"/>
      <c r="G33" s="18">
        <f t="shared" si="18"/>
        <v>0.44483985765124556</v>
      </c>
      <c r="H33" s="12"/>
      <c r="I33" s="16">
        <v>407</v>
      </c>
      <c r="J33" s="11"/>
      <c r="K33" s="16">
        <v>862</v>
      </c>
      <c r="L33" s="12"/>
      <c r="M33" s="18">
        <f t="shared" si="19"/>
        <v>0.47215777262180975</v>
      </c>
      <c r="N33" s="12"/>
      <c r="O33" s="16">
        <v>372</v>
      </c>
      <c r="P33" s="11"/>
      <c r="Q33" s="16">
        <v>840</v>
      </c>
      <c r="R33" s="12"/>
      <c r="S33" s="18">
        <f t="shared" si="20"/>
        <v>0.44285714285714284</v>
      </c>
      <c r="T33" s="12"/>
      <c r="U33" s="16">
        <v>420</v>
      </c>
      <c r="V33" s="16"/>
      <c r="W33" s="16">
        <v>713</v>
      </c>
      <c r="X33" s="16"/>
      <c r="Y33" s="24">
        <f t="shared" si="21"/>
        <v>0.5890603085553997</v>
      </c>
      <c r="Z33" s="12"/>
      <c r="AA33" s="16">
        <v>401</v>
      </c>
      <c r="AB33" s="16"/>
      <c r="AC33" s="16">
        <v>669</v>
      </c>
      <c r="AD33" s="16"/>
      <c r="AE33" s="24">
        <f t="shared" si="4"/>
        <v>0.59940209267563527</v>
      </c>
      <c r="AF33" s="12"/>
      <c r="AG33" s="12"/>
      <c r="AH33" s="11">
        <f t="shared" si="22"/>
        <v>397.66666666666669</v>
      </c>
      <c r="AI33" s="12"/>
      <c r="AJ33" s="11">
        <f t="shared" si="23"/>
        <v>740.66666666666663</v>
      </c>
      <c r="AK33" s="12"/>
      <c r="AL33" s="18">
        <f t="shared" si="24"/>
        <v>0.5437731813627259</v>
      </c>
      <c r="AM33" s="12"/>
      <c r="AN33" s="11">
        <f t="shared" si="8"/>
        <v>-19</v>
      </c>
      <c r="AO33" s="18">
        <f t="shared" si="9"/>
        <v>-4.5238095238095237E-2</v>
      </c>
      <c r="AP33" s="11">
        <f t="shared" si="10"/>
        <v>-44</v>
      </c>
      <c r="AQ33" s="18">
        <f t="shared" si="11"/>
        <v>-6.1711079943899017E-2</v>
      </c>
      <c r="AR33" s="18">
        <f t="shared" si="12"/>
        <v>1.0341784120235564E-2</v>
      </c>
      <c r="AS33" s="12"/>
      <c r="AT33" s="11">
        <f t="shared" si="13"/>
        <v>29</v>
      </c>
      <c r="AU33" s="18">
        <f t="shared" si="14"/>
        <v>7.7956989247311828E-2</v>
      </c>
      <c r="AV33" s="11">
        <f t="shared" si="15"/>
        <v>-171</v>
      </c>
      <c r="AW33" s="18">
        <f t="shared" si="16"/>
        <v>-0.20357142857142857</v>
      </c>
      <c r="AX33" s="18">
        <f t="shared" si="17"/>
        <v>0.15654494981849243</v>
      </c>
    </row>
    <row r="34" spans="1:50" x14ac:dyDescent="0.25">
      <c r="A34" s="8">
        <v>520</v>
      </c>
      <c r="B34" s="9" t="s">
        <v>36</v>
      </c>
      <c r="C34" s="16">
        <v>178</v>
      </c>
      <c r="D34" s="11"/>
      <c r="E34" s="16">
        <v>373</v>
      </c>
      <c r="F34" s="12"/>
      <c r="G34" s="18">
        <f t="shared" si="18"/>
        <v>0.47721179624664878</v>
      </c>
      <c r="H34" s="12"/>
      <c r="I34" s="16">
        <v>131</v>
      </c>
      <c r="J34" s="11"/>
      <c r="K34" s="16">
        <v>274</v>
      </c>
      <c r="L34" s="12"/>
      <c r="M34" s="18">
        <f t="shared" si="19"/>
        <v>0.47810218978102192</v>
      </c>
      <c r="N34" s="12"/>
      <c r="O34" s="16">
        <v>154</v>
      </c>
      <c r="P34" s="11"/>
      <c r="Q34" s="16">
        <v>284</v>
      </c>
      <c r="R34" s="12"/>
      <c r="S34" s="18">
        <f t="shared" si="20"/>
        <v>0.54225352112676062</v>
      </c>
      <c r="T34" s="12"/>
      <c r="U34" s="16">
        <v>98</v>
      </c>
      <c r="V34" s="16"/>
      <c r="W34" s="16">
        <v>183</v>
      </c>
      <c r="X34" s="16"/>
      <c r="Y34" s="24">
        <f t="shared" si="21"/>
        <v>0.53551912568306015</v>
      </c>
      <c r="Z34" s="12"/>
      <c r="AA34" s="16">
        <v>108</v>
      </c>
      <c r="AB34" s="16"/>
      <c r="AC34" s="16">
        <v>180</v>
      </c>
      <c r="AD34" s="16"/>
      <c r="AE34" s="24">
        <f t="shared" si="4"/>
        <v>0.6</v>
      </c>
      <c r="AF34" s="12"/>
      <c r="AG34" s="12"/>
      <c r="AH34" s="11">
        <f t="shared" si="22"/>
        <v>120</v>
      </c>
      <c r="AI34" s="12"/>
      <c r="AJ34" s="11">
        <f t="shared" si="23"/>
        <v>215.66666666666666</v>
      </c>
      <c r="AK34" s="12"/>
      <c r="AL34" s="18">
        <f t="shared" si="24"/>
        <v>0.55925754893660695</v>
      </c>
      <c r="AM34" s="12"/>
      <c r="AN34" s="11">
        <f t="shared" si="8"/>
        <v>10</v>
      </c>
      <c r="AO34" s="18">
        <f t="shared" si="9"/>
        <v>0.10204081632653061</v>
      </c>
      <c r="AP34" s="11">
        <f t="shared" si="10"/>
        <v>-3</v>
      </c>
      <c r="AQ34" s="18">
        <f t="shared" si="11"/>
        <v>-1.6393442622950821E-2</v>
      </c>
      <c r="AR34" s="18">
        <f t="shared" si="12"/>
        <v>6.4480874316939829E-2</v>
      </c>
      <c r="AS34" s="12"/>
      <c r="AT34" s="11">
        <f t="shared" si="13"/>
        <v>-46</v>
      </c>
      <c r="AU34" s="18">
        <f t="shared" si="14"/>
        <v>-0.29870129870129869</v>
      </c>
      <c r="AV34" s="11">
        <f t="shared" si="15"/>
        <v>-104</v>
      </c>
      <c r="AW34" s="18">
        <f t="shared" si="16"/>
        <v>-0.36619718309859156</v>
      </c>
      <c r="AX34" s="18">
        <f t="shared" si="17"/>
        <v>5.774647887323936E-2</v>
      </c>
    </row>
    <row r="35" spans="1:50" x14ac:dyDescent="0.25">
      <c r="A35" s="8">
        <v>501</v>
      </c>
      <c r="B35" s="9" t="s">
        <v>37</v>
      </c>
      <c r="C35" s="16">
        <v>180</v>
      </c>
      <c r="D35" s="11"/>
      <c r="E35" s="16">
        <v>309</v>
      </c>
      <c r="F35" s="12"/>
      <c r="G35" s="18">
        <f t="shared" si="18"/>
        <v>0.58252427184466016</v>
      </c>
      <c r="H35" s="12"/>
      <c r="I35" s="16">
        <v>149</v>
      </c>
      <c r="J35" s="11"/>
      <c r="K35" s="16">
        <v>281</v>
      </c>
      <c r="L35" s="12"/>
      <c r="M35" s="18">
        <f t="shared" si="19"/>
        <v>0.53024911032028466</v>
      </c>
      <c r="N35" s="12"/>
      <c r="O35" s="16">
        <v>239</v>
      </c>
      <c r="P35" s="11"/>
      <c r="Q35" s="16">
        <v>345</v>
      </c>
      <c r="R35" s="12"/>
      <c r="S35" s="18">
        <f t="shared" si="20"/>
        <v>0.69275362318840583</v>
      </c>
      <c r="T35" s="12"/>
      <c r="U35" s="16">
        <v>196</v>
      </c>
      <c r="V35" s="16"/>
      <c r="W35" s="16">
        <v>286</v>
      </c>
      <c r="X35" s="16"/>
      <c r="Y35" s="24">
        <f t="shared" si="21"/>
        <v>0.68531468531468531</v>
      </c>
      <c r="Z35" s="12"/>
      <c r="AA35" s="16">
        <v>132</v>
      </c>
      <c r="AB35" s="16"/>
      <c r="AC35" s="16">
        <v>174</v>
      </c>
      <c r="AD35" s="16"/>
      <c r="AE35" s="24">
        <f t="shared" si="4"/>
        <v>0.75862068965517238</v>
      </c>
      <c r="AF35" s="12"/>
      <c r="AG35" s="12"/>
      <c r="AH35" s="11">
        <f t="shared" si="22"/>
        <v>189</v>
      </c>
      <c r="AI35" s="12"/>
      <c r="AJ35" s="11">
        <f t="shared" si="23"/>
        <v>268.33333333333331</v>
      </c>
      <c r="AK35" s="12"/>
      <c r="AL35" s="18">
        <f t="shared" si="24"/>
        <v>0.71222966605275451</v>
      </c>
      <c r="AM35" s="12"/>
      <c r="AN35" s="11">
        <f t="shared" si="8"/>
        <v>-64</v>
      </c>
      <c r="AO35" s="18">
        <f t="shared" si="9"/>
        <v>-0.32653061224489793</v>
      </c>
      <c r="AP35" s="11">
        <f t="shared" si="10"/>
        <v>-112</v>
      </c>
      <c r="AQ35" s="18">
        <f t="shared" si="11"/>
        <v>-0.39160839160839161</v>
      </c>
      <c r="AR35" s="18">
        <f t="shared" si="12"/>
        <v>7.3306004340487063E-2</v>
      </c>
      <c r="AS35" s="12"/>
      <c r="AT35" s="11">
        <f t="shared" si="13"/>
        <v>-107</v>
      </c>
      <c r="AU35" s="18">
        <f t="shared" si="14"/>
        <v>-0.44769874476987448</v>
      </c>
      <c r="AV35" s="11">
        <f t="shared" si="15"/>
        <v>-171</v>
      </c>
      <c r="AW35" s="18">
        <f t="shared" si="16"/>
        <v>-0.4956521739130435</v>
      </c>
      <c r="AX35" s="18">
        <f t="shared" si="17"/>
        <v>6.5867066466766544E-2</v>
      </c>
    </row>
    <row r="36" spans="1:50" x14ac:dyDescent="0.25">
      <c r="A36" s="8">
        <v>523</v>
      </c>
      <c r="B36" s="9" t="s">
        <v>38</v>
      </c>
      <c r="C36" s="16">
        <v>165</v>
      </c>
      <c r="D36" s="11"/>
      <c r="E36" s="16">
        <v>265</v>
      </c>
      <c r="F36" s="12"/>
      <c r="G36" s="18">
        <f t="shared" si="18"/>
        <v>0.62264150943396224</v>
      </c>
      <c r="H36" s="12"/>
      <c r="I36" s="16">
        <v>139</v>
      </c>
      <c r="J36" s="11"/>
      <c r="K36" s="16">
        <v>264</v>
      </c>
      <c r="L36" s="12"/>
      <c r="M36" s="18">
        <f t="shared" si="19"/>
        <v>0.52651515151515149</v>
      </c>
      <c r="N36" s="12"/>
      <c r="O36" s="16">
        <v>152</v>
      </c>
      <c r="P36" s="11"/>
      <c r="Q36" s="16">
        <v>254</v>
      </c>
      <c r="R36" s="12"/>
      <c r="S36" s="18">
        <f t="shared" si="20"/>
        <v>0.59842519685039375</v>
      </c>
      <c r="T36" s="12"/>
      <c r="U36" s="16">
        <v>139</v>
      </c>
      <c r="V36" s="16"/>
      <c r="W36" s="16">
        <v>231</v>
      </c>
      <c r="X36" s="16"/>
      <c r="Y36" s="24">
        <f t="shared" si="21"/>
        <v>0.60173160173160178</v>
      </c>
      <c r="Z36" s="12"/>
      <c r="AA36" s="16">
        <v>130</v>
      </c>
      <c r="AB36" s="16"/>
      <c r="AC36" s="16">
        <v>206</v>
      </c>
      <c r="AD36" s="16"/>
      <c r="AE36" s="24">
        <f t="shared" si="4"/>
        <v>0.6310679611650486</v>
      </c>
      <c r="AF36" s="12"/>
      <c r="AG36" s="12"/>
      <c r="AH36" s="11">
        <f t="shared" si="22"/>
        <v>140.33333333333334</v>
      </c>
      <c r="AI36" s="12"/>
      <c r="AJ36" s="11">
        <f t="shared" si="23"/>
        <v>230.33333333333334</v>
      </c>
      <c r="AK36" s="12"/>
      <c r="AL36" s="18">
        <f t="shared" si="24"/>
        <v>0.61040825324901471</v>
      </c>
      <c r="AM36" s="12"/>
      <c r="AN36" s="11">
        <f t="shared" si="8"/>
        <v>-9</v>
      </c>
      <c r="AO36" s="18">
        <f t="shared" si="9"/>
        <v>-6.4748201438848921E-2</v>
      </c>
      <c r="AP36" s="11">
        <f t="shared" si="10"/>
        <v>-25</v>
      </c>
      <c r="AQ36" s="18">
        <f t="shared" si="11"/>
        <v>-0.10822510822510822</v>
      </c>
      <c r="AR36" s="18">
        <f t="shared" si="12"/>
        <v>2.9336359433446813E-2</v>
      </c>
      <c r="AS36" s="12"/>
      <c r="AT36" s="11">
        <f t="shared" si="13"/>
        <v>-22</v>
      </c>
      <c r="AU36" s="18">
        <f t="shared" si="14"/>
        <v>-0.14473684210526316</v>
      </c>
      <c r="AV36" s="11">
        <f t="shared" si="15"/>
        <v>-48</v>
      </c>
      <c r="AW36" s="18">
        <f t="shared" si="16"/>
        <v>-0.1889763779527559</v>
      </c>
      <c r="AX36" s="18">
        <f t="shared" si="17"/>
        <v>3.2642764314654849E-2</v>
      </c>
    </row>
    <row r="37" spans="1:50" x14ac:dyDescent="0.25">
      <c r="A37" s="8">
        <v>532</v>
      </c>
      <c r="B37" s="9" t="s">
        <v>39</v>
      </c>
      <c r="C37" s="16">
        <v>382</v>
      </c>
      <c r="D37" s="11"/>
      <c r="E37" s="16">
        <v>647</v>
      </c>
      <c r="F37" s="12"/>
      <c r="G37" s="18">
        <f t="shared" si="18"/>
        <v>0.5904173106646059</v>
      </c>
      <c r="H37" s="12"/>
      <c r="I37" s="16">
        <v>366</v>
      </c>
      <c r="J37" s="11"/>
      <c r="K37" s="16">
        <v>605</v>
      </c>
      <c r="L37" s="12"/>
      <c r="M37" s="18">
        <f t="shared" si="19"/>
        <v>0.60495867768595046</v>
      </c>
      <c r="N37" s="12"/>
      <c r="O37" s="16">
        <v>380</v>
      </c>
      <c r="P37" s="11"/>
      <c r="Q37" s="16">
        <v>632</v>
      </c>
      <c r="R37" s="12"/>
      <c r="S37" s="18">
        <f t="shared" si="20"/>
        <v>0.60126582278481011</v>
      </c>
      <c r="T37" s="12"/>
      <c r="U37" s="16">
        <v>322</v>
      </c>
      <c r="V37" s="16"/>
      <c r="W37" s="16">
        <v>496</v>
      </c>
      <c r="X37" s="16"/>
      <c r="Y37" s="24">
        <f t="shared" si="21"/>
        <v>0.64919354838709675</v>
      </c>
      <c r="Z37" s="12"/>
      <c r="AA37" s="16">
        <v>284</v>
      </c>
      <c r="AB37" s="16"/>
      <c r="AC37" s="16">
        <v>415</v>
      </c>
      <c r="AD37" s="16"/>
      <c r="AE37" s="24">
        <f t="shared" si="4"/>
        <v>0.68433734939759039</v>
      </c>
      <c r="AF37" s="12"/>
      <c r="AG37" s="12"/>
      <c r="AH37" s="11">
        <f t="shared" si="22"/>
        <v>328.66666666666669</v>
      </c>
      <c r="AI37" s="12"/>
      <c r="AJ37" s="11">
        <f t="shared" si="23"/>
        <v>514.33333333333337</v>
      </c>
      <c r="AK37" s="12"/>
      <c r="AL37" s="18">
        <f t="shared" si="24"/>
        <v>0.64493224018983242</v>
      </c>
      <c r="AM37" s="12"/>
      <c r="AN37" s="11">
        <f t="shared" si="8"/>
        <v>-38</v>
      </c>
      <c r="AO37" s="18">
        <f t="shared" si="9"/>
        <v>-0.11801242236024845</v>
      </c>
      <c r="AP37" s="11">
        <f t="shared" si="10"/>
        <v>-81</v>
      </c>
      <c r="AQ37" s="18">
        <f t="shared" si="11"/>
        <v>-0.16330645161290322</v>
      </c>
      <c r="AR37" s="18">
        <f t="shared" si="12"/>
        <v>3.5143801010493636E-2</v>
      </c>
      <c r="AS37" s="12"/>
      <c r="AT37" s="11">
        <f t="shared" si="13"/>
        <v>-96</v>
      </c>
      <c r="AU37" s="18">
        <f t="shared" si="14"/>
        <v>-0.25263157894736843</v>
      </c>
      <c r="AV37" s="11">
        <f t="shared" si="15"/>
        <v>-217</v>
      </c>
      <c r="AW37" s="18">
        <f t="shared" si="16"/>
        <v>-0.34335443037974683</v>
      </c>
      <c r="AX37" s="18">
        <f t="shared" si="17"/>
        <v>8.3071526612780278E-2</v>
      </c>
    </row>
    <row r="38" spans="1:50" x14ac:dyDescent="0.25">
      <c r="A38" s="8">
        <v>517</v>
      </c>
      <c r="B38" s="9" t="s">
        <v>40</v>
      </c>
      <c r="C38" s="16">
        <v>636</v>
      </c>
      <c r="D38" s="11"/>
      <c r="E38" s="16">
        <v>923</v>
      </c>
      <c r="F38" s="12"/>
      <c r="G38" s="18">
        <f t="shared" si="18"/>
        <v>0.68905742145178761</v>
      </c>
      <c r="H38" s="12"/>
      <c r="I38" s="16">
        <v>519</v>
      </c>
      <c r="J38" s="11"/>
      <c r="K38" s="16">
        <v>725</v>
      </c>
      <c r="L38" s="12"/>
      <c r="M38" s="18">
        <f t="shared" si="19"/>
        <v>0.7158620689655173</v>
      </c>
      <c r="N38" s="12"/>
      <c r="O38" s="16">
        <v>413</v>
      </c>
      <c r="P38" s="11"/>
      <c r="Q38" s="16">
        <v>587</v>
      </c>
      <c r="R38" s="12"/>
      <c r="S38" s="18">
        <f t="shared" si="20"/>
        <v>0.70357751277683134</v>
      </c>
      <c r="T38" s="12"/>
      <c r="U38" s="16">
        <v>417</v>
      </c>
      <c r="V38" s="16"/>
      <c r="W38" s="16">
        <v>573</v>
      </c>
      <c r="X38" s="16"/>
      <c r="Y38" s="24">
        <f t="shared" si="21"/>
        <v>0.72774869109947649</v>
      </c>
      <c r="Z38" s="12"/>
      <c r="AA38" s="16">
        <v>749</v>
      </c>
      <c r="AB38" s="16"/>
      <c r="AC38" s="16">
        <v>888</v>
      </c>
      <c r="AD38" s="16"/>
      <c r="AE38" s="24">
        <f t="shared" si="4"/>
        <v>0.84346846846846846</v>
      </c>
      <c r="AF38" s="12"/>
      <c r="AG38" s="12"/>
      <c r="AH38" s="11">
        <f t="shared" si="22"/>
        <v>526.33333333333337</v>
      </c>
      <c r="AI38" s="12"/>
      <c r="AJ38" s="11">
        <f t="shared" si="23"/>
        <v>682.66666666666663</v>
      </c>
      <c r="AK38" s="12"/>
      <c r="AL38" s="18">
        <f t="shared" si="24"/>
        <v>0.75826489078159209</v>
      </c>
      <c r="AM38" s="12"/>
      <c r="AN38" s="11">
        <f t="shared" si="8"/>
        <v>332</v>
      </c>
      <c r="AO38" s="18">
        <f t="shared" si="9"/>
        <v>0.79616306954436455</v>
      </c>
      <c r="AP38" s="11">
        <f t="shared" si="10"/>
        <v>315</v>
      </c>
      <c r="AQ38" s="18">
        <f t="shared" si="11"/>
        <v>0.54973821989528793</v>
      </c>
      <c r="AR38" s="18">
        <f t="shared" si="12"/>
        <v>0.11571977736899197</v>
      </c>
      <c r="AS38" s="12"/>
      <c r="AT38" s="11">
        <f t="shared" si="13"/>
        <v>336</v>
      </c>
      <c r="AU38" s="18">
        <f t="shared" si="14"/>
        <v>0.81355932203389836</v>
      </c>
      <c r="AV38" s="11">
        <f t="shared" si="15"/>
        <v>301</v>
      </c>
      <c r="AW38" s="18">
        <f t="shared" si="16"/>
        <v>0.51277683134582619</v>
      </c>
      <c r="AX38" s="18">
        <f t="shared" si="17"/>
        <v>0.13989095569163712</v>
      </c>
    </row>
    <row r="39" spans="1:50" x14ac:dyDescent="0.25">
      <c r="A39" s="8">
        <v>536</v>
      </c>
      <c r="B39" s="9" t="s">
        <v>41</v>
      </c>
      <c r="C39" s="16">
        <v>371</v>
      </c>
      <c r="D39" s="11"/>
      <c r="E39" s="16">
        <v>565</v>
      </c>
      <c r="F39" s="12"/>
      <c r="G39" s="18">
        <f t="shared" si="18"/>
        <v>0.6566371681415929</v>
      </c>
      <c r="H39" s="12"/>
      <c r="I39" s="16">
        <v>382</v>
      </c>
      <c r="J39" s="11"/>
      <c r="K39" s="16">
        <v>568</v>
      </c>
      <c r="L39" s="12"/>
      <c r="M39" s="18">
        <f t="shared" si="19"/>
        <v>0.67253521126760563</v>
      </c>
      <c r="N39" s="12"/>
      <c r="O39" s="16">
        <v>397</v>
      </c>
      <c r="P39" s="11"/>
      <c r="Q39" s="16">
        <v>612</v>
      </c>
      <c r="R39" s="12"/>
      <c r="S39" s="18">
        <f t="shared" si="20"/>
        <v>0.64869281045751637</v>
      </c>
      <c r="T39" s="12"/>
      <c r="U39" s="16">
        <v>422</v>
      </c>
      <c r="V39" s="16"/>
      <c r="W39" s="16">
        <v>609</v>
      </c>
      <c r="X39" s="16"/>
      <c r="Y39" s="24">
        <f t="shared" si="21"/>
        <v>0.69293924466338264</v>
      </c>
      <c r="Z39" s="12"/>
      <c r="AA39" s="16">
        <v>454</v>
      </c>
      <c r="AB39" s="16"/>
      <c r="AC39" s="16">
        <v>623</v>
      </c>
      <c r="AD39" s="16"/>
      <c r="AE39" s="24">
        <f t="shared" si="4"/>
        <v>0.7287319422150883</v>
      </c>
      <c r="AF39" s="12"/>
      <c r="AG39" s="12"/>
      <c r="AH39" s="11">
        <f t="shared" si="22"/>
        <v>424.33333333333331</v>
      </c>
      <c r="AI39" s="12"/>
      <c r="AJ39" s="11">
        <f t="shared" si="23"/>
        <v>614.66666666666663</v>
      </c>
      <c r="AK39" s="12"/>
      <c r="AL39" s="18">
        <f t="shared" si="24"/>
        <v>0.69012133244532903</v>
      </c>
      <c r="AM39" s="12"/>
      <c r="AN39" s="11">
        <f t="shared" si="8"/>
        <v>32</v>
      </c>
      <c r="AO39" s="18">
        <f t="shared" si="9"/>
        <v>7.582938388625593E-2</v>
      </c>
      <c r="AP39" s="11">
        <f t="shared" si="10"/>
        <v>14</v>
      </c>
      <c r="AQ39" s="18">
        <f t="shared" si="11"/>
        <v>2.2988505747126436E-2</v>
      </c>
      <c r="AR39" s="18">
        <f t="shared" si="12"/>
        <v>3.5792697551705666E-2</v>
      </c>
      <c r="AS39" s="12"/>
      <c r="AT39" s="11">
        <f t="shared" si="13"/>
        <v>57</v>
      </c>
      <c r="AU39" s="18">
        <f t="shared" si="14"/>
        <v>0.14357682619647355</v>
      </c>
      <c r="AV39" s="11">
        <f t="shared" si="15"/>
        <v>11</v>
      </c>
      <c r="AW39" s="18">
        <f t="shared" si="16"/>
        <v>1.7973856209150325E-2</v>
      </c>
      <c r="AX39" s="18">
        <f t="shared" si="17"/>
        <v>8.0039131757571935E-2</v>
      </c>
    </row>
    <row r="40" spans="1:50" x14ac:dyDescent="0.25">
      <c r="A40" s="8">
        <v>526</v>
      </c>
      <c r="B40" s="9" t="s">
        <v>42</v>
      </c>
      <c r="C40" s="16">
        <v>211</v>
      </c>
      <c r="D40" s="11"/>
      <c r="E40" s="16">
        <v>337</v>
      </c>
      <c r="F40" s="12"/>
      <c r="G40" s="18">
        <f t="shared" si="18"/>
        <v>0.62611275964391688</v>
      </c>
      <c r="H40" s="12"/>
      <c r="I40" s="16">
        <v>207</v>
      </c>
      <c r="J40" s="11"/>
      <c r="K40" s="16">
        <v>316</v>
      </c>
      <c r="L40" s="12"/>
      <c r="M40" s="18">
        <f t="shared" si="19"/>
        <v>0.65506329113924056</v>
      </c>
      <c r="N40" s="12"/>
      <c r="O40" s="16">
        <v>187</v>
      </c>
      <c r="P40" s="11"/>
      <c r="Q40" s="16">
        <v>263</v>
      </c>
      <c r="R40" s="12"/>
      <c r="S40" s="18">
        <f t="shared" si="20"/>
        <v>0.71102661596958172</v>
      </c>
      <c r="T40" s="12"/>
      <c r="U40" s="16">
        <v>206</v>
      </c>
      <c r="V40" s="16"/>
      <c r="W40" s="16">
        <v>309</v>
      </c>
      <c r="X40" s="16"/>
      <c r="Y40" s="24">
        <f t="shared" si="21"/>
        <v>0.66666666666666663</v>
      </c>
      <c r="Z40" s="12"/>
      <c r="AA40" s="16">
        <v>216</v>
      </c>
      <c r="AB40" s="16"/>
      <c r="AC40" s="16">
        <v>289</v>
      </c>
      <c r="AD40" s="16"/>
      <c r="AE40" s="24">
        <f t="shared" si="4"/>
        <v>0.74740484429065746</v>
      </c>
      <c r="AF40" s="12"/>
      <c r="AG40" s="12"/>
      <c r="AH40" s="11">
        <f t="shared" si="22"/>
        <v>203</v>
      </c>
      <c r="AI40" s="12"/>
      <c r="AJ40" s="11">
        <f t="shared" si="23"/>
        <v>287</v>
      </c>
      <c r="AK40" s="12"/>
      <c r="AL40" s="18">
        <f t="shared" si="24"/>
        <v>0.7083660423089686</v>
      </c>
      <c r="AM40" s="12"/>
      <c r="AN40" s="11">
        <f t="shared" si="8"/>
        <v>10</v>
      </c>
      <c r="AO40" s="18">
        <f t="shared" si="9"/>
        <v>4.8543689320388349E-2</v>
      </c>
      <c r="AP40" s="11">
        <f t="shared" si="10"/>
        <v>-20</v>
      </c>
      <c r="AQ40" s="18">
        <f t="shared" si="11"/>
        <v>-6.4724919093851127E-2</v>
      </c>
      <c r="AR40" s="18">
        <f t="shared" si="12"/>
        <v>8.0738177623990826E-2</v>
      </c>
      <c r="AS40" s="12"/>
      <c r="AT40" s="11">
        <f t="shared" si="13"/>
        <v>29</v>
      </c>
      <c r="AU40" s="18">
        <f t="shared" si="14"/>
        <v>0.15508021390374332</v>
      </c>
      <c r="AV40" s="11">
        <f t="shared" si="15"/>
        <v>26</v>
      </c>
      <c r="AW40" s="18">
        <f t="shared" si="16"/>
        <v>9.8859315589353611E-2</v>
      </c>
      <c r="AX40" s="18">
        <f t="shared" si="17"/>
        <v>3.6378228321075734E-2</v>
      </c>
    </row>
    <row r="41" spans="1:50" x14ac:dyDescent="0.25">
      <c r="A41" s="8">
        <v>530</v>
      </c>
      <c r="B41" s="9" t="s">
        <v>43</v>
      </c>
      <c r="C41" s="16">
        <v>189</v>
      </c>
      <c r="D41" s="11"/>
      <c r="E41" s="16">
        <v>321</v>
      </c>
      <c r="F41" s="12"/>
      <c r="G41" s="18">
        <f t="shared" si="18"/>
        <v>0.58878504672897192</v>
      </c>
      <c r="H41" s="12"/>
      <c r="I41" s="16">
        <v>174</v>
      </c>
      <c r="J41" s="11"/>
      <c r="K41" s="16">
        <v>272</v>
      </c>
      <c r="L41" s="12"/>
      <c r="M41" s="18">
        <f t="shared" si="19"/>
        <v>0.63970588235294112</v>
      </c>
      <c r="N41" s="12"/>
      <c r="O41" s="16">
        <v>192</v>
      </c>
      <c r="P41" s="11"/>
      <c r="Q41" s="16">
        <v>296</v>
      </c>
      <c r="R41" s="12"/>
      <c r="S41" s="18">
        <f t="shared" si="20"/>
        <v>0.64864864864864868</v>
      </c>
      <c r="T41" s="12"/>
      <c r="U41" s="16">
        <v>159</v>
      </c>
      <c r="V41" s="16"/>
      <c r="W41" s="16">
        <v>304</v>
      </c>
      <c r="X41" s="16"/>
      <c r="Y41" s="24">
        <f t="shared" si="21"/>
        <v>0.52302631578947367</v>
      </c>
      <c r="Z41" s="12"/>
      <c r="AA41" s="16">
        <v>155</v>
      </c>
      <c r="AB41" s="16"/>
      <c r="AC41" s="16">
        <v>263</v>
      </c>
      <c r="AD41" s="16"/>
      <c r="AE41" s="24">
        <f t="shared" si="4"/>
        <v>0.58935361216730042</v>
      </c>
      <c r="AF41" s="12"/>
      <c r="AG41" s="12"/>
      <c r="AH41" s="11">
        <f t="shared" si="22"/>
        <v>168.66666666666666</v>
      </c>
      <c r="AI41" s="12"/>
      <c r="AJ41" s="11">
        <f t="shared" si="23"/>
        <v>287.66666666666669</v>
      </c>
      <c r="AK41" s="12"/>
      <c r="AL41" s="18">
        <f t="shared" si="24"/>
        <v>0.58700952553514096</v>
      </c>
      <c r="AM41" s="12"/>
      <c r="AN41" s="11">
        <f t="shared" si="8"/>
        <v>-4</v>
      </c>
      <c r="AO41" s="18">
        <f t="shared" si="9"/>
        <v>-2.5157232704402517E-2</v>
      </c>
      <c r="AP41" s="11">
        <f t="shared" si="10"/>
        <v>-41</v>
      </c>
      <c r="AQ41" s="18">
        <f t="shared" si="11"/>
        <v>-0.13486842105263158</v>
      </c>
      <c r="AR41" s="18">
        <f t="shared" si="12"/>
        <v>6.632729637782675E-2</v>
      </c>
      <c r="AS41" s="12"/>
      <c r="AT41" s="11">
        <f t="shared" si="13"/>
        <v>-37</v>
      </c>
      <c r="AU41" s="18">
        <f t="shared" si="14"/>
        <v>-0.19270833333333334</v>
      </c>
      <c r="AV41" s="11">
        <f t="shared" si="15"/>
        <v>-33</v>
      </c>
      <c r="AW41" s="18">
        <f t="shared" si="16"/>
        <v>-0.11148648648648649</v>
      </c>
      <c r="AX41" s="18">
        <f t="shared" si="17"/>
        <v>-5.9295036481348262E-2</v>
      </c>
    </row>
    <row r="42" spans="1:50" x14ac:dyDescent="0.25">
      <c r="A42" s="8">
        <v>528</v>
      </c>
      <c r="B42" s="9" t="s">
        <v>44</v>
      </c>
      <c r="C42" s="16">
        <v>182</v>
      </c>
      <c r="D42" s="11"/>
      <c r="E42" s="16">
        <v>290</v>
      </c>
      <c r="F42" s="12"/>
      <c r="G42" s="18">
        <f t="shared" si="18"/>
        <v>0.62758620689655176</v>
      </c>
      <c r="H42" s="12"/>
      <c r="I42" s="16">
        <v>161</v>
      </c>
      <c r="J42" s="11"/>
      <c r="K42" s="16">
        <v>275</v>
      </c>
      <c r="L42" s="12"/>
      <c r="M42" s="18">
        <f t="shared" si="19"/>
        <v>0.58545454545454545</v>
      </c>
      <c r="N42" s="12"/>
      <c r="O42" s="16">
        <v>140</v>
      </c>
      <c r="P42" s="11"/>
      <c r="Q42" s="16">
        <v>227</v>
      </c>
      <c r="R42" s="12"/>
      <c r="S42" s="18">
        <f t="shared" si="20"/>
        <v>0.61674008810572689</v>
      </c>
      <c r="T42" s="12"/>
      <c r="U42" s="16">
        <v>203</v>
      </c>
      <c r="V42" s="16"/>
      <c r="W42" s="16">
        <v>334</v>
      </c>
      <c r="X42" s="16"/>
      <c r="Y42" s="24">
        <f t="shared" si="21"/>
        <v>0.60778443113772451</v>
      </c>
      <c r="Z42" s="12"/>
      <c r="AA42" s="16">
        <v>220</v>
      </c>
      <c r="AB42" s="16"/>
      <c r="AC42" s="16">
        <v>361</v>
      </c>
      <c r="AD42" s="16"/>
      <c r="AE42" s="24">
        <f t="shared" si="4"/>
        <v>0.60941828254847641</v>
      </c>
      <c r="AF42" s="12"/>
      <c r="AG42" s="12"/>
      <c r="AH42" s="11">
        <f t="shared" si="22"/>
        <v>187.66666666666666</v>
      </c>
      <c r="AI42" s="12"/>
      <c r="AJ42" s="11">
        <f t="shared" si="23"/>
        <v>307.33333333333331</v>
      </c>
      <c r="AK42" s="12"/>
      <c r="AL42" s="18">
        <f t="shared" si="24"/>
        <v>0.61131426726397597</v>
      </c>
      <c r="AM42" s="12"/>
      <c r="AN42" s="11">
        <f t="shared" si="8"/>
        <v>17</v>
      </c>
      <c r="AO42" s="18">
        <f t="shared" si="9"/>
        <v>8.3743842364532015E-2</v>
      </c>
      <c r="AP42" s="11">
        <f t="shared" si="10"/>
        <v>27</v>
      </c>
      <c r="AQ42" s="18">
        <f t="shared" si="11"/>
        <v>8.0838323353293412E-2</v>
      </c>
      <c r="AR42" s="18">
        <f t="shared" si="12"/>
        <v>1.6338514107518964E-3</v>
      </c>
      <c r="AS42" s="12"/>
      <c r="AT42" s="11">
        <f t="shared" si="13"/>
        <v>80</v>
      </c>
      <c r="AU42" s="18">
        <f t="shared" si="14"/>
        <v>0.5714285714285714</v>
      </c>
      <c r="AV42" s="11">
        <f t="shared" si="15"/>
        <v>134</v>
      </c>
      <c r="AW42" s="18">
        <f t="shared" si="16"/>
        <v>0.5903083700440529</v>
      </c>
      <c r="AX42" s="18">
        <f t="shared" si="17"/>
        <v>-7.3218055572504825E-3</v>
      </c>
    </row>
    <row r="43" spans="1:50" x14ac:dyDescent="0.25">
      <c r="A43" s="8">
        <v>524</v>
      </c>
      <c r="B43" s="9" t="s">
        <v>45</v>
      </c>
      <c r="C43" s="16">
        <v>178</v>
      </c>
      <c r="D43" s="11"/>
      <c r="E43" s="16">
        <v>511</v>
      </c>
      <c r="F43" s="12"/>
      <c r="G43" s="18">
        <f t="shared" si="18"/>
        <v>0.34833659491193736</v>
      </c>
      <c r="H43" s="12"/>
      <c r="I43" s="16">
        <v>170</v>
      </c>
      <c r="J43" s="11"/>
      <c r="K43" s="16">
        <v>430</v>
      </c>
      <c r="L43" s="12"/>
      <c r="M43" s="18">
        <f t="shared" si="19"/>
        <v>0.39534883720930231</v>
      </c>
      <c r="N43" s="12"/>
      <c r="O43" s="16">
        <v>143</v>
      </c>
      <c r="P43" s="11"/>
      <c r="Q43" s="16">
        <v>303</v>
      </c>
      <c r="R43" s="12"/>
      <c r="S43" s="18">
        <f t="shared" si="20"/>
        <v>0.47194719471947194</v>
      </c>
      <c r="T43" s="12"/>
      <c r="U43" s="16">
        <v>166</v>
      </c>
      <c r="V43" s="16"/>
      <c r="W43" s="16">
        <v>338</v>
      </c>
      <c r="X43" s="16"/>
      <c r="Y43" s="24">
        <f t="shared" si="21"/>
        <v>0.4911242603550296</v>
      </c>
      <c r="Z43" s="12"/>
      <c r="AA43" s="16">
        <v>183</v>
      </c>
      <c r="AB43" s="16"/>
      <c r="AC43" s="16">
        <v>322</v>
      </c>
      <c r="AD43" s="16"/>
      <c r="AE43" s="24">
        <f t="shared" si="4"/>
        <v>0.56832298136645965</v>
      </c>
      <c r="AF43" s="12"/>
      <c r="AG43" s="12"/>
      <c r="AH43" s="11">
        <f t="shared" si="22"/>
        <v>164</v>
      </c>
      <c r="AI43" s="12"/>
      <c r="AJ43" s="11">
        <f t="shared" si="23"/>
        <v>321</v>
      </c>
      <c r="AK43" s="12"/>
      <c r="AL43" s="18">
        <f t="shared" si="24"/>
        <v>0.51046481214698713</v>
      </c>
      <c r="AM43" s="12"/>
      <c r="AN43" s="11">
        <f t="shared" si="8"/>
        <v>17</v>
      </c>
      <c r="AO43" s="18">
        <f t="shared" si="9"/>
        <v>0.10240963855421686</v>
      </c>
      <c r="AP43" s="11">
        <f t="shared" si="10"/>
        <v>-16</v>
      </c>
      <c r="AQ43" s="18">
        <f t="shared" si="11"/>
        <v>-4.7337278106508875E-2</v>
      </c>
      <c r="AR43" s="18">
        <f t="shared" si="12"/>
        <v>7.7198721011430049E-2</v>
      </c>
      <c r="AS43" s="12"/>
      <c r="AT43" s="11">
        <f t="shared" si="13"/>
        <v>40</v>
      </c>
      <c r="AU43" s="18">
        <f t="shared" si="14"/>
        <v>0.27972027972027974</v>
      </c>
      <c r="AV43" s="11">
        <f t="shared" si="15"/>
        <v>19</v>
      </c>
      <c r="AW43" s="18">
        <f t="shared" si="16"/>
        <v>6.2706270627062702E-2</v>
      </c>
      <c r="AX43" s="18">
        <f t="shared" si="17"/>
        <v>9.6375786646987704E-2</v>
      </c>
    </row>
    <row r="44" spans="1:50" x14ac:dyDescent="0.25">
      <c r="A44" s="8">
        <v>527</v>
      </c>
      <c r="B44" s="9" t="s">
        <v>46</v>
      </c>
      <c r="C44" s="16">
        <v>87</v>
      </c>
      <c r="D44" s="11"/>
      <c r="E44" s="16">
        <v>187</v>
      </c>
      <c r="F44" s="12"/>
      <c r="G44" s="18">
        <f t="shared" si="18"/>
        <v>0.46524064171122997</v>
      </c>
      <c r="H44" s="12"/>
      <c r="I44" s="16">
        <v>41</v>
      </c>
      <c r="J44" s="11"/>
      <c r="K44" s="16">
        <v>85</v>
      </c>
      <c r="L44" s="12"/>
      <c r="M44" s="18">
        <f t="shared" si="19"/>
        <v>0.4823529411764706</v>
      </c>
      <c r="N44" s="12"/>
      <c r="O44" s="16">
        <v>64</v>
      </c>
      <c r="P44" s="11"/>
      <c r="Q44" s="16">
        <v>113</v>
      </c>
      <c r="R44" s="12"/>
      <c r="S44" s="18">
        <f t="shared" si="20"/>
        <v>0.5663716814159292</v>
      </c>
      <c r="T44" s="12"/>
      <c r="U44" s="16">
        <v>72</v>
      </c>
      <c r="V44" s="16"/>
      <c r="W44" s="16">
        <v>127</v>
      </c>
      <c r="X44" s="16"/>
      <c r="Y44" s="24">
        <f t="shared" si="21"/>
        <v>0.56692913385826771</v>
      </c>
      <c r="Z44" s="12"/>
      <c r="AA44" s="16">
        <v>57</v>
      </c>
      <c r="AB44" s="16"/>
      <c r="AC44" s="16">
        <v>106</v>
      </c>
      <c r="AD44" s="16"/>
      <c r="AE44" s="24">
        <f t="shared" si="4"/>
        <v>0.53773584905660377</v>
      </c>
      <c r="AF44" s="12"/>
      <c r="AG44" s="12"/>
      <c r="AH44" s="11">
        <f t="shared" si="22"/>
        <v>64.333333333333329</v>
      </c>
      <c r="AI44" s="12"/>
      <c r="AJ44" s="11">
        <f t="shared" si="23"/>
        <v>115.33333333333333</v>
      </c>
      <c r="AK44" s="12"/>
      <c r="AL44" s="18">
        <f t="shared" si="24"/>
        <v>0.55701222144360019</v>
      </c>
      <c r="AM44" s="12"/>
      <c r="AN44" s="11">
        <f t="shared" si="8"/>
        <v>-15</v>
      </c>
      <c r="AO44" s="18">
        <f t="shared" si="9"/>
        <v>-0.20833333333333334</v>
      </c>
      <c r="AP44" s="11">
        <f t="shared" si="10"/>
        <v>-21</v>
      </c>
      <c r="AQ44" s="18">
        <f t="shared" si="11"/>
        <v>-0.16535433070866143</v>
      </c>
      <c r="AR44" s="18">
        <f t="shared" si="12"/>
        <v>-2.9193284801663943E-2</v>
      </c>
      <c r="AS44" s="12"/>
      <c r="AT44" s="11">
        <f t="shared" si="13"/>
        <v>-7</v>
      </c>
      <c r="AU44" s="18">
        <f t="shared" si="14"/>
        <v>-0.109375</v>
      </c>
      <c r="AV44" s="11">
        <f t="shared" si="15"/>
        <v>-7</v>
      </c>
      <c r="AW44" s="18">
        <f t="shared" si="16"/>
        <v>-6.1946902654867256E-2</v>
      </c>
      <c r="AX44" s="18">
        <f t="shared" si="17"/>
        <v>-2.863583235932543E-2</v>
      </c>
    </row>
    <row r="45" spans="1:50" x14ac:dyDescent="0.25">
      <c r="A45" s="8">
        <v>535</v>
      </c>
      <c r="B45" s="9" t="s">
        <v>47</v>
      </c>
      <c r="C45" s="16">
        <v>126</v>
      </c>
      <c r="D45" s="11"/>
      <c r="E45" s="16">
        <v>298</v>
      </c>
      <c r="F45" s="12"/>
      <c r="G45" s="18">
        <f t="shared" si="18"/>
        <v>0.42281879194630873</v>
      </c>
      <c r="H45" s="12"/>
      <c r="I45" s="16">
        <v>132</v>
      </c>
      <c r="J45" s="11"/>
      <c r="K45" s="16">
        <v>297</v>
      </c>
      <c r="L45" s="12"/>
      <c r="M45" s="18">
        <f t="shared" si="19"/>
        <v>0.44444444444444442</v>
      </c>
      <c r="N45" s="12"/>
      <c r="O45" s="16">
        <v>143</v>
      </c>
      <c r="P45" s="11"/>
      <c r="Q45" s="16">
        <v>263</v>
      </c>
      <c r="R45" s="12"/>
      <c r="S45" s="18">
        <f t="shared" si="20"/>
        <v>0.54372623574144485</v>
      </c>
      <c r="T45" s="12"/>
      <c r="U45" s="16">
        <v>140</v>
      </c>
      <c r="V45" s="16"/>
      <c r="W45" s="16">
        <v>250</v>
      </c>
      <c r="X45" s="16"/>
      <c r="Y45" s="24">
        <f t="shared" si="21"/>
        <v>0.56000000000000005</v>
      </c>
      <c r="Z45" s="12"/>
      <c r="AA45" s="16">
        <v>126</v>
      </c>
      <c r="AB45" s="16"/>
      <c r="AC45" s="16">
        <v>245</v>
      </c>
      <c r="AD45" s="16"/>
      <c r="AE45" s="24">
        <f t="shared" si="4"/>
        <v>0.51428571428571423</v>
      </c>
      <c r="AF45" s="12"/>
      <c r="AG45" s="12"/>
      <c r="AH45" s="11">
        <f t="shared" si="22"/>
        <v>136.33333333333334</v>
      </c>
      <c r="AI45" s="12"/>
      <c r="AJ45" s="11">
        <f t="shared" si="23"/>
        <v>252.66666666666666</v>
      </c>
      <c r="AK45" s="12"/>
      <c r="AL45" s="18">
        <f t="shared" si="24"/>
        <v>0.53933731667571971</v>
      </c>
      <c r="AM45" s="12"/>
      <c r="AN45" s="11">
        <f t="shared" si="8"/>
        <v>-14</v>
      </c>
      <c r="AO45" s="18">
        <f t="shared" si="9"/>
        <v>-0.1</v>
      </c>
      <c r="AP45" s="11">
        <f t="shared" si="10"/>
        <v>-5</v>
      </c>
      <c r="AQ45" s="18">
        <f t="shared" si="11"/>
        <v>-0.02</v>
      </c>
      <c r="AR45" s="18">
        <f t="shared" si="12"/>
        <v>-4.5714285714285818E-2</v>
      </c>
      <c r="AS45" s="12"/>
      <c r="AT45" s="11">
        <f t="shared" si="13"/>
        <v>-17</v>
      </c>
      <c r="AU45" s="18">
        <f t="shared" si="14"/>
        <v>-0.11888111888111888</v>
      </c>
      <c r="AV45" s="11">
        <f t="shared" si="15"/>
        <v>-18</v>
      </c>
      <c r="AW45" s="18">
        <f t="shared" si="16"/>
        <v>-6.8441064638783272E-2</v>
      </c>
      <c r="AX45" s="18">
        <f t="shared" si="17"/>
        <v>-2.9440521455730617E-2</v>
      </c>
    </row>
    <row r="46" spans="1:50" x14ac:dyDescent="0.25">
      <c r="A46" s="8">
        <v>505</v>
      </c>
      <c r="B46" s="9" t="s">
        <v>48</v>
      </c>
      <c r="C46" s="16">
        <v>26</v>
      </c>
      <c r="D46" s="11"/>
      <c r="E46" s="16">
        <v>44</v>
      </c>
      <c r="F46" s="12"/>
      <c r="G46" s="18">
        <f t="shared" si="18"/>
        <v>0.59090909090909094</v>
      </c>
      <c r="H46" s="12"/>
      <c r="I46" s="16">
        <v>12</v>
      </c>
      <c r="J46" s="11"/>
      <c r="K46" s="16">
        <v>25</v>
      </c>
      <c r="L46" s="12"/>
      <c r="M46" s="18">
        <f t="shared" si="19"/>
        <v>0.48</v>
      </c>
      <c r="N46" s="12"/>
      <c r="O46" s="16">
        <v>13</v>
      </c>
      <c r="P46" s="11"/>
      <c r="Q46" s="16">
        <v>24</v>
      </c>
      <c r="R46" s="12"/>
      <c r="S46" s="18">
        <f t="shared" si="20"/>
        <v>0.54166666666666663</v>
      </c>
      <c r="T46" s="12"/>
      <c r="U46" s="16">
        <v>13</v>
      </c>
      <c r="V46" s="16"/>
      <c r="W46" s="16">
        <v>22</v>
      </c>
      <c r="X46" s="16"/>
      <c r="Y46" s="24">
        <f t="shared" si="21"/>
        <v>0.59090909090909094</v>
      </c>
      <c r="Z46" s="12"/>
      <c r="AA46" s="16">
        <v>19</v>
      </c>
      <c r="AB46" s="16"/>
      <c r="AC46" s="16">
        <v>43</v>
      </c>
      <c r="AD46" s="16"/>
      <c r="AE46" s="24">
        <f t="shared" si="4"/>
        <v>0.44186046511627908</v>
      </c>
      <c r="AF46" s="12"/>
      <c r="AG46" s="12"/>
      <c r="AH46" s="11">
        <f t="shared" si="22"/>
        <v>15</v>
      </c>
      <c r="AI46" s="12"/>
      <c r="AJ46" s="11">
        <f t="shared" si="23"/>
        <v>29.666666666666668</v>
      </c>
      <c r="AK46" s="12"/>
      <c r="AL46" s="18">
        <f t="shared" si="24"/>
        <v>0.52481207423067888</v>
      </c>
      <c r="AM46" s="12"/>
      <c r="AN46" s="11">
        <f t="shared" si="8"/>
        <v>6</v>
      </c>
      <c r="AO46" s="18">
        <f t="shared" si="9"/>
        <v>0.46153846153846156</v>
      </c>
      <c r="AP46" s="11">
        <f t="shared" si="10"/>
        <v>21</v>
      </c>
      <c r="AQ46" s="18">
        <f t="shared" si="11"/>
        <v>0.95454545454545459</v>
      </c>
      <c r="AR46" s="18">
        <f t="shared" si="12"/>
        <v>-0.14904862579281186</v>
      </c>
      <c r="AS46" s="12"/>
      <c r="AT46" s="11">
        <f t="shared" si="13"/>
        <v>6</v>
      </c>
      <c r="AU46" s="18">
        <f t="shared" si="14"/>
        <v>0.46153846153846156</v>
      </c>
      <c r="AV46" s="11">
        <f t="shared" si="15"/>
        <v>19</v>
      </c>
      <c r="AW46" s="18">
        <f t="shared" si="16"/>
        <v>0.79166666666666663</v>
      </c>
      <c r="AX46" s="18">
        <f t="shared" si="17"/>
        <v>-9.9806201550387552E-2</v>
      </c>
    </row>
    <row r="47" spans="1:50" x14ac:dyDescent="0.25">
      <c r="A47" s="8">
        <v>515</v>
      </c>
      <c r="B47" s="9" t="s">
        <v>49</v>
      </c>
      <c r="C47" s="16">
        <v>49</v>
      </c>
      <c r="D47" s="11"/>
      <c r="E47" s="16">
        <v>84</v>
      </c>
      <c r="F47" s="12"/>
      <c r="G47" s="18">
        <f t="shared" si="18"/>
        <v>0.58333333333333337</v>
      </c>
      <c r="H47" s="12"/>
      <c r="I47" s="16">
        <v>72</v>
      </c>
      <c r="J47" s="11"/>
      <c r="K47" s="16">
        <v>115</v>
      </c>
      <c r="L47" s="12"/>
      <c r="M47" s="18">
        <f t="shared" si="19"/>
        <v>0.62608695652173918</v>
      </c>
      <c r="N47" s="12"/>
      <c r="O47" s="16">
        <v>96</v>
      </c>
      <c r="P47" s="11"/>
      <c r="Q47" s="16">
        <v>135</v>
      </c>
      <c r="R47" s="12"/>
      <c r="S47" s="18">
        <f t="shared" si="20"/>
        <v>0.71111111111111114</v>
      </c>
      <c r="T47" s="12"/>
      <c r="U47" s="16">
        <v>103</v>
      </c>
      <c r="V47" s="16"/>
      <c r="W47" s="16">
        <v>148</v>
      </c>
      <c r="X47" s="16"/>
      <c r="Y47" s="24">
        <f t="shared" si="21"/>
        <v>0.69594594594594594</v>
      </c>
      <c r="Z47" s="12"/>
      <c r="AA47" s="16">
        <v>112</v>
      </c>
      <c r="AB47" s="16"/>
      <c r="AC47" s="16">
        <v>178</v>
      </c>
      <c r="AD47" s="16"/>
      <c r="AE47" s="24">
        <f t="shared" si="4"/>
        <v>0.6292134831460674</v>
      </c>
      <c r="AF47" s="12"/>
      <c r="AG47" s="12"/>
      <c r="AH47" s="11">
        <f t="shared" si="22"/>
        <v>103.66666666666667</v>
      </c>
      <c r="AI47" s="12"/>
      <c r="AJ47" s="11">
        <f t="shared" si="23"/>
        <v>153.66666666666666</v>
      </c>
      <c r="AK47" s="12"/>
      <c r="AL47" s="18">
        <f t="shared" si="24"/>
        <v>0.67875684673437486</v>
      </c>
      <c r="AM47" s="12"/>
      <c r="AN47" s="11">
        <f t="shared" si="8"/>
        <v>9</v>
      </c>
      <c r="AO47" s="18">
        <f t="shared" si="9"/>
        <v>8.7378640776699032E-2</v>
      </c>
      <c r="AP47" s="11">
        <f t="shared" si="10"/>
        <v>30</v>
      </c>
      <c r="AQ47" s="18">
        <f t="shared" si="11"/>
        <v>0.20270270270270271</v>
      </c>
      <c r="AR47" s="18">
        <f t="shared" si="12"/>
        <v>-6.6732462799878545E-2</v>
      </c>
      <c r="AS47" s="12"/>
      <c r="AT47" s="11">
        <f t="shared" si="13"/>
        <v>16</v>
      </c>
      <c r="AU47" s="18">
        <f t="shared" si="14"/>
        <v>0.16666666666666666</v>
      </c>
      <c r="AV47" s="11">
        <f t="shared" si="15"/>
        <v>43</v>
      </c>
      <c r="AW47" s="18">
        <f t="shared" si="16"/>
        <v>0.31851851851851853</v>
      </c>
      <c r="AX47" s="18">
        <f t="shared" si="17"/>
        <v>-8.189762796504374E-2</v>
      </c>
    </row>
    <row r="48" spans="1:50" x14ac:dyDescent="0.25">
      <c r="A48" s="8">
        <v>521</v>
      </c>
      <c r="B48" s="9" t="s">
        <v>50</v>
      </c>
      <c r="C48" s="16">
        <v>381</v>
      </c>
      <c r="D48" s="11"/>
      <c r="E48" s="16">
        <v>551</v>
      </c>
      <c r="F48" s="12"/>
      <c r="G48" s="18">
        <f t="shared" si="18"/>
        <v>0.69147005444646104</v>
      </c>
      <c r="H48" s="12"/>
      <c r="I48" s="16">
        <v>298</v>
      </c>
      <c r="J48" s="11"/>
      <c r="K48" s="16">
        <v>460</v>
      </c>
      <c r="L48" s="12"/>
      <c r="M48" s="18">
        <f t="shared" si="19"/>
        <v>0.64782608695652177</v>
      </c>
      <c r="N48" s="12"/>
      <c r="O48" s="16">
        <v>307</v>
      </c>
      <c r="P48" s="11"/>
      <c r="Q48" s="16">
        <v>393</v>
      </c>
      <c r="R48" s="12"/>
      <c r="S48" s="18">
        <f t="shared" si="20"/>
        <v>0.78117048346055984</v>
      </c>
      <c r="T48" s="12"/>
      <c r="U48" s="16">
        <v>173</v>
      </c>
      <c r="V48" s="16"/>
      <c r="W48" s="16">
        <v>218</v>
      </c>
      <c r="X48" s="16"/>
      <c r="Y48" s="24">
        <f t="shared" si="21"/>
        <v>0.79357798165137616</v>
      </c>
      <c r="Z48" s="12"/>
      <c r="AA48" s="16">
        <v>216</v>
      </c>
      <c r="AB48" s="16"/>
      <c r="AC48" s="16">
        <v>281</v>
      </c>
      <c r="AD48" s="16"/>
      <c r="AE48" s="24">
        <f t="shared" si="4"/>
        <v>0.76868327402135228</v>
      </c>
      <c r="AF48" s="12"/>
      <c r="AG48" s="12"/>
      <c r="AH48" s="11">
        <f t="shared" si="22"/>
        <v>232</v>
      </c>
      <c r="AI48" s="12"/>
      <c r="AJ48" s="11">
        <f t="shared" si="23"/>
        <v>297.33333333333331</v>
      </c>
      <c r="AK48" s="12"/>
      <c r="AL48" s="18">
        <f t="shared" si="24"/>
        <v>0.78114391304442943</v>
      </c>
      <c r="AM48" s="12"/>
      <c r="AN48" s="11">
        <f t="shared" si="8"/>
        <v>43</v>
      </c>
      <c r="AO48" s="18">
        <f t="shared" si="9"/>
        <v>0.24855491329479767</v>
      </c>
      <c r="AP48" s="11">
        <f t="shared" si="10"/>
        <v>63</v>
      </c>
      <c r="AQ48" s="18">
        <f t="shared" si="11"/>
        <v>0.28899082568807338</v>
      </c>
      <c r="AR48" s="18">
        <f t="shared" si="12"/>
        <v>-2.4894707630023882E-2</v>
      </c>
      <c r="AS48" s="12"/>
      <c r="AT48" s="11">
        <f t="shared" si="13"/>
        <v>-91</v>
      </c>
      <c r="AU48" s="18">
        <f t="shared" si="14"/>
        <v>-0.29641693811074921</v>
      </c>
      <c r="AV48" s="11">
        <f t="shared" si="15"/>
        <v>-112</v>
      </c>
      <c r="AW48" s="18">
        <f t="shared" si="16"/>
        <v>-0.28498727735368956</v>
      </c>
      <c r="AX48" s="18">
        <f t="shared" si="17"/>
        <v>-1.2487209439207558E-2</v>
      </c>
    </row>
    <row r="49" spans="1:50" x14ac:dyDescent="0.25">
      <c r="A49" s="8">
        <v>537</v>
      </c>
      <c r="B49" s="9" t="s">
        <v>51</v>
      </c>
      <c r="C49" s="16">
        <v>279</v>
      </c>
      <c r="D49" s="11"/>
      <c r="E49" s="16">
        <v>501</v>
      </c>
      <c r="F49" s="12"/>
      <c r="G49" s="18">
        <f t="shared" si="18"/>
        <v>0.55688622754491013</v>
      </c>
      <c r="H49" s="12"/>
      <c r="I49" s="16">
        <v>263</v>
      </c>
      <c r="J49" s="11"/>
      <c r="K49" s="16">
        <v>495</v>
      </c>
      <c r="L49" s="12"/>
      <c r="M49" s="18">
        <f t="shared" si="19"/>
        <v>0.53131313131313129</v>
      </c>
      <c r="N49" s="12"/>
      <c r="O49" s="16">
        <v>267</v>
      </c>
      <c r="P49" s="11"/>
      <c r="Q49" s="16">
        <v>506</v>
      </c>
      <c r="R49" s="12"/>
      <c r="S49" s="18">
        <f t="shared" si="20"/>
        <v>0.52766798418972327</v>
      </c>
      <c r="T49" s="12"/>
      <c r="U49" s="16">
        <v>237</v>
      </c>
      <c r="V49" s="16"/>
      <c r="W49" s="16">
        <v>453</v>
      </c>
      <c r="X49" s="16"/>
      <c r="Y49" s="24">
        <f t="shared" si="21"/>
        <v>0.52317880794701987</v>
      </c>
      <c r="Z49" s="12"/>
      <c r="AA49" s="16">
        <v>221</v>
      </c>
      <c r="AB49" s="16"/>
      <c r="AC49" s="16">
        <v>358</v>
      </c>
      <c r="AD49" s="16"/>
      <c r="AE49" s="24">
        <f t="shared" si="4"/>
        <v>0.61731843575418999</v>
      </c>
      <c r="AF49" s="12"/>
      <c r="AG49" s="12"/>
      <c r="AH49" s="11">
        <f t="shared" si="22"/>
        <v>241.66666666666666</v>
      </c>
      <c r="AI49" s="12"/>
      <c r="AJ49" s="11">
        <f t="shared" si="23"/>
        <v>439</v>
      </c>
      <c r="AK49" s="12"/>
      <c r="AL49" s="18">
        <f t="shared" si="24"/>
        <v>0.55605507596364434</v>
      </c>
      <c r="AM49" s="12"/>
      <c r="AN49" s="11">
        <f t="shared" si="8"/>
        <v>-16</v>
      </c>
      <c r="AO49" s="18">
        <f t="shared" si="9"/>
        <v>-6.7510548523206745E-2</v>
      </c>
      <c r="AP49" s="11">
        <f t="shared" si="10"/>
        <v>-95</v>
      </c>
      <c r="AQ49" s="18">
        <f t="shared" si="11"/>
        <v>-0.20971302428256069</v>
      </c>
      <c r="AR49" s="18">
        <f t="shared" si="12"/>
        <v>9.4139627807170112E-2</v>
      </c>
      <c r="AS49" s="12"/>
      <c r="AT49" s="11">
        <f t="shared" si="13"/>
        <v>-46</v>
      </c>
      <c r="AU49" s="18">
        <f t="shared" si="14"/>
        <v>-0.17228464419475656</v>
      </c>
      <c r="AV49" s="11">
        <f t="shared" si="15"/>
        <v>-148</v>
      </c>
      <c r="AW49" s="18">
        <f t="shared" si="16"/>
        <v>-0.29249011857707508</v>
      </c>
      <c r="AX49" s="18">
        <f t="shared" si="17"/>
        <v>8.9650451564466715E-2</v>
      </c>
    </row>
    <row r="50" spans="1:50" x14ac:dyDescent="0.25">
      <c r="A50" s="8">
        <v>511</v>
      </c>
      <c r="B50" s="9" t="s">
        <v>52</v>
      </c>
      <c r="C50" s="16">
        <v>142</v>
      </c>
      <c r="D50" s="11"/>
      <c r="E50" s="16">
        <v>191</v>
      </c>
      <c r="F50" s="12"/>
      <c r="G50" s="18">
        <f t="shared" si="18"/>
        <v>0.74345549738219896</v>
      </c>
      <c r="H50" s="12"/>
      <c r="I50" s="16">
        <v>178</v>
      </c>
      <c r="J50" s="11"/>
      <c r="K50" s="16">
        <v>222</v>
      </c>
      <c r="L50" s="12"/>
      <c r="M50" s="18">
        <f t="shared" si="19"/>
        <v>0.80180180180180183</v>
      </c>
      <c r="N50" s="12"/>
      <c r="O50" s="16">
        <v>175</v>
      </c>
      <c r="P50" s="11"/>
      <c r="Q50" s="16">
        <v>222</v>
      </c>
      <c r="R50" s="12"/>
      <c r="S50" s="18">
        <f t="shared" si="20"/>
        <v>0.78828828828828834</v>
      </c>
      <c r="T50" s="12"/>
      <c r="U50" s="16">
        <v>251</v>
      </c>
      <c r="V50" s="16"/>
      <c r="W50" s="16">
        <v>329</v>
      </c>
      <c r="X50" s="16"/>
      <c r="Y50" s="24">
        <f t="shared" si="21"/>
        <v>0.76291793313069911</v>
      </c>
      <c r="Z50" s="12"/>
      <c r="AA50" s="16">
        <v>241</v>
      </c>
      <c r="AB50" s="16"/>
      <c r="AC50" s="16">
        <v>347</v>
      </c>
      <c r="AD50" s="16"/>
      <c r="AE50" s="24">
        <f t="shared" si="4"/>
        <v>0.6945244956772334</v>
      </c>
      <c r="AF50" s="12"/>
      <c r="AG50" s="12"/>
      <c r="AH50" s="11">
        <f t="shared" si="22"/>
        <v>222.33333333333334</v>
      </c>
      <c r="AI50" s="12"/>
      <c r="AJ50" s="11">
        <f t="shared" si="23"/>
        <v>299.33333333333331</v>
      </c>
      <c r="AK50" s="12"/>
      <c r="AL50" s="18">
        <f t="shared" si="24"/>
        <v>0.74857690569874036</v>
      </c>
      <c r="AM50" s="12"/>
      <c r="AN50" s="11">
        <f t="shared" si="8"/>
        <v>-10</v>
      </c>
      <c r="AO50" s="18">
        <f t="shared" si="9"/>
        <v>-3.9840637450199202E-2</v>
      </c>
      <c r="AP50" s="11">
        <f t="shared" si="10"/>
        <v>18</v>
      </c>
      <c r="AQ50" s="18">
        <f t="shared" si="11"/>
        <v>5.4711246200607903E-2</v>
      </c>
      <c r="AR50" s="18">
        <f t="shared" si="12"/>
        <v>-6.8393437453465711E-2</v>
      </c>
      <c r="AS50" s="12"/>
      <c r="AT50" s="11">
        <f t="shared" si="13"/>
        <v>66</v>
      </c>
      <c r="AU50" s="18">
        <f t="shared" si="14"/>
        <v>0.37714285714285717</v>
      </c>
      <c r="AV50" s="11">
        <f t="shared" si="15"/>
        <v>125</v>
      </c>
      <c r="AW50" s="18">
        <f t="shared" si="16"/>
        <v>0.56306306306306309</v>
      </c>
      <c r="AX50" s="18">
        <f t="shared" si="17"/>
        <v>-9.3763792611054941E-2</v>
      </c>
    </row>
    <row r="51" spans="1:50" x14ac:dyDescent="0.25">
      <c r="A51" s="8">
        <v>518</v>
      </c>
      <c r="B51" s="9" t="s">
        <v>53</v>
      </c>
      <c r="C51" s="16">
        <v>103</v>
      </c>
      <c r="D51" s="11"/>
      <c r="E51" s="16">
        <v>143</v>
      </c>
      <c r="F51" s="12"/>
      <c r="G51" s="18">
        <f t="shared" si="18"/>
        <v>0.72027972027972031</v>
      </c>
      <c r="H51" s="12"/>
      <c r="I51" s="16">
        <v>84</v>
      </c>
      <c r="J51" s="11"/>
      <c r="K51" s="16">
        <v>118</v>
      </c>
      <c r="L51" s="12"/>
      <c r="M51" s="18">
        <f t="shared" si="19"/>
        <v>0.71186440677966101</v>
      </c>
      <c r="N51" s="12"/>
      <c r="O51" s="16">
        <v>95</v>
      </c>
      <c r="P51" s="11"/>
      <c r="Q51" s="16">
        <v>135</v>
      </c>
      <c r="R51" s="12"/>
      <c r="S51" s="18">
        <f t="shared" si="20"/>
        <v>0.70370370370370372</v>
      </c>
      <c r="T51" s="12"/>
      <c r="U51" s="16">
        <v>93</v>
      </c>
      <c r="V51" s="16"/>
      <c r="W51" s="16">
        <v>120</v>
      </c>
      <c r="X51" s="16"/>
      <c r="Y51" s="24">
        <f t="shared" si="21"/>
        <v>0.77500000000000002</v>
      </c>
      <c r="Z51" s="12"/>
      <c r="AA51" s="16">
        <v>76</v>
      </c>
      <c r="AB51" s="16"/>
      <c r="AC51" s="16">
        <v>94</v>
      </c>
      <c r="AD51" s="16"/>
      <c r="AE51" s="24">
        <f t="shared" si="4"/>
        <v>0.80851063829787229</v>
      </c>
      <c r="AF51" s="12"/>
      <c r="AG51" s="12"/>
      <c r="AH51" s="11">
        <f t="shared" si="22"/>
        <v>88</v>
      </c>
      <c r="AI51" s="12"/>
      <c r="AJ51" s="11">
        <f t="shared" si="23"/>
        <v>116.33333333333333</v>
      </c>
      <c r="AK51" s="12"/>
      <c r="AL51" s="18">
        <f t="shared" si="24"/>
        <v>0.76240478066719197</v>
      </c>
      <c r="AM51" s="12"/>
      <c r="AN51" s="11">
        <f t="shared" si="8"/>
        <v>-17</v>
      </c>
      <c r="AO51" s="18">
        <f t="shared" si="9"/>
        <v>-0.18279569892473119</v>
      </c>
      <c r="AP51" s="11">
        <f t="shared" si="10"/>
        <v>-26</v>
      </c>
      <c r="AQ51" s="18">
        <f t="shared" si="11"/>
        <v>-0.21666666666666667</v>
      </c>
      <c r="AR51" s="18">
        <f t="shared" si="12"/>
        <v>3.3510638297872264E-2</v>
      </c>
      <c r="AS51" s="12"/>
      <c r="AT51" s="11">
        <f t="shared" si="13"/>
        <v>-19</v>
      </c>
      <c r="AU51" s="18">
        <f t="shared" si="14"/>
        <v>-0.2</v>
      </c>
      <c r="AV51" s="11">
        <f t="shared" si="15"/>
        <v>-41</v>
      </c>
      <c r="AW51" s="18">
        <f t="shared" si="16"/>
        <v>-0.3037037037037037</v>
      </c>
      <c r="AX51" s="18">
        <f t="shared" si="17"/>
        <v>0.10480693459416857</v>
      </c>
    </row>
    <row r="52" spans="1:50" x14ac:dyDescent="0.25">
      <c r="A52" s="8">
        <v>506</v>
      </c>
      <c r="B52" s="9" t="s">
        <v>54</v>
      </c>
      <c r="C52" s="16">
        <v>60</v>
      </c>
      <c r="D52" s="11"/>
      <c r="E52" s="16">
        <v>94</v>
      </c>
      <c r="F52" s="12"/>
      <c r="G52" s="18">
        <f t="shared" si="18"/>
        <v>0.63829787234042556</v>
      </c>
      <c r="H52" s="12"/>
      <c r="I52" s="16">
        <v>50</v>
      </c>
      <c r="J52" s="11"/>
      <c r="K52" s="16">
        <v>72</v>
      </c>
      <c r="L52" s="12"/>
      <c r="M52" s="18">
        <f t="shared" si="19"/>
        <v>0.69444444444444442</v>
      </c>
      <c r="N52" s="12"/>
      <c r="O52" s="16">
        <v>58</v>
      </c>
      <c r="P52" s="11"/>
      <c r="Q52" s="16">
        <v>75</v>
      </c>
      <c r="R52" s="12"/>
      <c r="S52" s="18">
        <f t="shared" si="20"/>
        <v>0.77333333333333332</v>
      </c>
      <c r="T52" s="12"/>
      <c r="U52" s="16">
        <v>81</v>
      </c>
      <c r="V52" s="16"/>
      <c r="W52" s="16">
        <v>97</v>
      </c>
      <c r="X52" s="16"/>
      <c r="Y52" s="24">
        <f t="shared" si="21"/>
        <v>0.83505154639175261</v>
      </c>
      <c r="Z52" s="12"/>
      <c r="AA52" s="16">
        <v>78</v>
      </c>
      <c r="AB52" s="16"/>
      <c r="AC52" s="16">
        <v>98</v>
      </c>
      <c r="AD52" s="16"/>
      <c r="AE52" s="24">
        <f t="shared" si="4"/>
        <v>0.79591836734693877</v>
      </c>
      <c r="AF52" s="12"/>
      <c r="AG52" s="12"/>
      <c r="AH52" s="11">
        <f t="shared" si="22"/>
        <v>72.333333333333329</v>
      </c>
      <c r="AI52" s="12"/>
      <c r="AJ52" s="11">
        <f t="shared" si="23"/>
        <v>90</v>
      </c>
      <c r="AK52" s="12"/>
      <c r="AL52" s="18">
        <f t="shared" si="24"/>
        <v>0.80143441569067486</v>
      </c>
      <c r="AM52" s="12"/>
      <c r="AN52" s="11">
        <f t="shared" si="8"/>
        <v>-3</v>
      </c>
      <c r="AO52" s="18">
        <f t="shared" si="9"/>
        <v>-3.7037037037037035E-2</v>
      </c>
      <c r="AP52" s="11">
        <f t="shared" si="10"/>
        <v>1</v>
      </c>
      <c r="AQ52" s="18">
        <f t="shared" si="11"/>
        <v>1.0309278350515464E-2</v>
      </c>
      <c r="AR52" s="18">
        <f t="shared" si="12"/>
        <v>-3.9133179044813837E-2</v>
      </c>
      <c r="AS52" s="12"/>
      <c r="AT52" s="11">
        <f t="shared" si="13"/>
        <v>20</v>
      </c>
      <c r="AU52" s="18">
        <f t="shared" si="14"/>
        <v>0.34482758620689657</v>
      </c>
      <c r="AV52" s="11">
        <f t="shared" si="15"/>
        <v>23</v>
      </c>
      <c r="AW52" s="18">
        <f t="shared" si="16"/>
        <v>0.30666666666666664</v>
      </c>
      <c r="AX52" s="18">
        <f t="shared" si="17"/>
        <v>2.2585034013605454E-2</v>
      </c>
    </row>
    <row r="53" spans="1:50" x14ac:dyDescent="0.25">
      <c r="A53" s="8">
        <v>531</v>
      </c>
      <c r="B53" s="9" t="s">
        <v>55</v>
      </c>
      <c r="C53" s="16">
        <v>45</v>
      </c>
      <c r="D53" s="11"/>
      <c r="E53" s="16">
        <v>66</v>
      </c>
      <c r="F53" s="12"/>
      <c r="G53" s="18">
        <f t="shared" si="18"/>
        <v>0.68181818181818177</v>
      </c>
      <c r="H53" s="12"/>
      <c r="I53" s="16">
        <v>29</v>
      </c>
      <c r="J53" s="11"/>
      <c r="K53" s="16">
        <v>58</v>
      </c>
      <c r="L53" s="12"/>
      <c r="M53" s="18">
        <f t="shared" si="19"/>
        <v>0.5</v>
      </c>
      <c r="N53" s="12"/>
      <c r="O53" s="16">
        <v>41</v>
      </c>
      <c r="P53" s="11"/>
      <c r="Q53" s="16">
        <v>70</v>
      </c>
      <c r="R53" s="12"/>
      <c r="S53" s="18">
        <f t="shared" si="20"/>
        <v>0.58571428571428574</v>
      </c>
      <c r="T53" s="12"/>
      <c r="U53" s="16">
        <v>36</v>
      </c>
      <c r="V53" s="16"/>
      <c r="W53" s="16">
        <v>50</v>
      </c>
      <c r="X53" s="16"/>
      <c r="Y53" s="24">
        <f t="shared" si="21"/>
        <v>0.72</v>
      </c>
      <c r="Z53" s="12"/>
      <c r="AA53" s="16">
        <v>44</v>
      </c>
      <c r="AB53" s="16"/>
      <c r="AC53" s="16">
        <v>56</v>
      </c>
      <c r="AD53" s="16"/>
      <c r="AE53" s="24">
        <f t="shared" si="4"/>
        <v>0.7857142857142857</v>
      </c>
      <c r="AF53" s="12"/>
      <c r="AG53" s="12"/>
      <c r="AH53" s="11">
        <f t="shared" si="22"/>
        <v>40.333333333333336</v>
      </c>
      <c r="AI53" s="12"/>
      <c r="AJ53" s="11">
        <f t="shared" si="23"/>
        <v>58.666666666666664</v>
      </c>
      <c r="AK53" s="12"/>
      <c r="AL53" s="18">
        <f t="shared" si="24"/>
        <v>0.69714285714285718</v>
      </c>
      <c r="AM53" s="12"/>
      <c r="AN53" s="11">
        <f t="shared" si="8"/>
        <v>8</v>
      </c>
      <c r="AO53" s="18">
        <f t="shared" si="9"/>
        <v>0.22222222222222221</v>
      </c>
      <c r="AP53" s="11">
        <f t="shared" si="10"/>
        <v>6</v>
      </c>
      <c r="AQ53" s="18">
        <f t="shared" si="11"/>
        <v>0.12</v>
      </c>
      <c r="AR53" s="18">
        <f t="shared" si="12"/>
        <v>6.5714285714285725E-2</v>
      </c>
      <c r="AS53" s="12"/>
      <c r="AT53" s="11">
        <f t="shared" si="13"/>
        <v>3</v>
      </c>
      <c r="AU53" s="18">
        <f t="shared" si="14"/>
        <v>7.3170731707317069E-2</v>
      </c>
      <c r="AV53" s="11">
        <f t="shared" si="15"/>
        <v>-14</v>
      </c>
      <c r="AW53" s="18">
        <f t="shared" si="16"/>
        <v>-0.2</v>
      </c>
      <c r="AX53" s="18">
        <f t="shared" si="17"/>
        <v>0.19999999999999996</v>
      </c>
    </row>
    <row r="54" spans="1:50" x14ac:dyDescent="0.25">
      <c r="A54" s="8">
        <v>510</v>
      </c>
      <c r="B54" s="9" t="s">
        <v>56</v>
      </c>
      <c r="C54" s="16">
        <v>45</v>
      </c>
      <c r="D54" s="11"/>
      <c r="E54" s="16">
        <v>126</v>
      </c>
      <c r="F54" s="12"/>
      <c r="G54" s="18">
        <f t="shared" si="18"/>
        <v>0.35714285714285715</v>
      </c>
      <c r="H54" s="12"/>
      <c r="I54" s="16">
        <v>0</v>
      </c>
      <c r="J54" s="11"/>
      <c r="K54" s="16">
        <v>0</v>
      </c>
      <c r="L54" s="12"/>
      <c r="M54" s="18" t="str">
        <f>IF(K54=0,"--",I54/K54)</f>
        <v>--</v>
      </c>
      <c r="N54" s="12"/>
      <c r="O54" s="16">
        <v>89</v>
      </c>
      <c r="P54" s="11"/>
      <c r="Q54" s="16">
        <v>247</v>
      </c>
      <c r="R54" s="12"/>
      <c r="S54" s="18">
        <f t="shared" si="20"/>
        <v>0.36032388663967613</v>
      </c>
      <c r="T54" s="12"/>
      <c r="U54" s="16">
        <v>77</v>
      </c>
      <c r="V54" s="16"/>
      <c r="W54" s="16">
        <v>258</v>
      </c>
      <c r="X54" s="16"/>
      <c r="Y54" s="24">
        <f t="shared" si="21"/>
        <v>0.29844961240310075</v>
      </c>
      <c r="Z54" s="12"/>
      <c r="AA54" s="16">
        <v>68</v>
      </c>
      <c r="AB54" s="16"/>
      <c r="AC54" s="16">
        <v>200</v>
      </c>
      <c r="AD54" s="16"/>
      <c r="AE54" s="24">
        <f t="shared" si="4"/>
        <v>0.34</v>
      </c>
      <c r="AF54" s="12"/>
      <c r="AG54" s="12"/>
      <c r="AH54" s="11">
        <f t="shared" si="22"/>
        <v>78</v>
      </c>
      <c r="AI54" s="12"/>
      <c r="AJ54" s="11">
        <f t="shared" si="23"/>
        <v>235</v>
      </c>
      <c r="AK54" s="12"/>
      <c r="AL54" s="18">
        <f t="shared" si="24"/>
        <v>0.33292449968092558</v>
      </c>
      <c r="AM54" s="12"/>
      <c r="AN54" s="11">
        <f t="shared" si="8"/>
        <v>-9</v>
      </c>
      <c r="AO54" s="18">
        <f t="shared" si="9"/>
        <v>-0.11688311688311688</v>
      </c>
      <c r="AP54" s="11">
        <f t="shared" si="10"/>
        <v>-58</v>
      </c>
      <c r="AQ54" s="18">
        <f t="shared" si="11"/>
        <v>-0.22480620155038761</v>
      </c>
      <c r="AR54" s="18">
        <f t="shared" si="12"/>
        <v>4.1550387596899274E-2</v>
      </c>
      <c r="AS54" s="12"/>
      <c r="AT54" s="11">
        <f t="shared" si="13"/>
        <v>-21</v>
      </c>
      <c r="AU54" s="18">
        <f t="shared" si="14"/>
        <v>-0.23595505617977527</v>
      </c>
      <c r="AV54" s="11">
        <f t="shared" si="15"/>
        <v>-47</v>
      </c>
      <c r="AW54" s="18">
        <f t="shared" si="16"/>
        <v>-0.19028340080971659</v>
      </c>
      <c r="AX54" s="18">
        <f t="shared" si="17"/>
        <v>-2.0323886639676103E-2</v>
      </c>
    </row>
    <row r="55" spans="1:50" x14ac:dyDescent="0.25">
      <c r="A55" s="8">
        <v>533</v>
      </c>
      <c r="B55" s="9" t="s">
        <v>57</v>
      </c>
      <c r="C55" s="16">
        <v>50</v>
      </c>
      <c r="D55" s="11"/>
      <c r="E55" s="16">
        <v>126</v>
      </c>
      <c r="F55" s="12"/>
      <c r="G55" s="18">
        <f t="shared" si="18"/>
        <v>0.3968253968253968</v>
      </c>
      <c r="H55" s="12"/>
      <c r="I55" s="16">
        <v>50</v>
      </c>
      <c r="J55" s="11"/>
      <c r="K55" s="16">
        <v>92</v>
      </c>
      <c r="L55" s="12"/>
      <c r="M55" s="18">
        <f t="shared" ref="M55:M60" si="25">I55/K55</f>
        <v>0.54347826086956519</v>
      </c>
      <c r="N55" s="12"/>
      <c r="O55" s="16">
        <v>67</v>
      </c>
      <c r="P55" s="11"/>
      <c r="Q55" s="16">
        <v>100</v>
      </c>
      <c r="R55" s="12"/>
      <c r="S55" s="18">
        <f t="shared" si="20"/>
        <v>0.67</v>
      </c>
      <c r="T55" s="12"/>
      <c r="U55" s="16">
        <v>46</v>
      </c>
      <c r="V55" s="16"/>
      <c r="W55" s="16">
        <v>73</v>
      </c>
      <c r="X55" s="16"/>
      <c r="Y55" s="24">
        <f t="shared" si="21"/>
        <v>0.63013698630136983</v>
      </c>
      <c r="Z55" s="12"/>
      <c r="AA55" s="16">
        <v>41</v>
      </c>
      <c r="AB55" s="16"/>
      <c r="AC55" s="16">
        <v>49</v>
      </c>
      <c r="AD55" s="16"/>
      <c r="AE55" s="24">
        <f t="shared" si="4"/>
        <v>0.83673469387755106</v>
      </c>
      <c r="AF55" s="12"/>
      <c r="AG55" s="12"/>
      <c r="AH55" s="11">
        <f t="shared" si="22"/>
        <v>51.333333333333336</v>
      </c>
      <c r="AI55" s="12"/>
      <c r="AJ55" s="11">
        <f t="shared" si="23"/>
        <v>74</v>
      </c>
      <c r="AK55" s="12"/>
      <c r="AL55" s="18">
        <f t="shared" si="24"/>
        <v>0.71229056005964031</v>
      </c>
      <c r="AM55" s="12"/>
      <c r="AN55" s="11">
        <f t="shared" si="8"/>
        <v>-5</v>
      </c>
      <c r="AO55" s="18">
        <f t="shared" si="9"/>
        <v>-0.10869565217391304</v>
      </c>
      <c r="AP55" s="11">
        <f t="shared" si="10"/>
        <v>-24</v>
      </c>
      <c r="AQ55" s="18">
        <f t="shared" si="11"/>
        <v>-0.32876712328767121</v>
      </c>
      <c r="AR55" s="18">
        <f t="shared" si="12"/>
        <v>0.20659770757618123</v>
      </c>
      <c r="AS55" s="12"/>
      <c r="AT55" s="11">
        <f t="shared" si="13"/>
        <v>-26</v>
      </c>
      <c r="AU55" s="18">
        <f t="shared" si="14"/>
        <v>-0.38805970149253732</v>
      </c>
      <c r="AV55" s="11">
        <f t="shared" si="15"/>
        <v>-51</v>
      </c>
      <c r="AW55" s="18">
        <f t="shared" si="16"/>
        <v>-0.51</v>
      </c>
      <c r="AX55" s="18">
        <f t="shared" si="17"/>
        <v>0.16673469387755102</v>
      </c>
    </row>
    <row r="56" spans="1:50" x14ac:dyDescent="0.25">
      <c r="A56" s="8">
        <v>522</v>
      </c>
      <c r="B56" s="9" t="s">
        <v>58</v>
      </c>
      <c r="C56" s="16">
        <v>694</v>
      </c>
      <c r="D56" s="11"/>
      <c r="E56" s="16">
        <v>1128</v>
      </c>
      <c r="F56" s="12"/>
      <c r="G56" s="18">
        <f t="shared" si="18"/>
        <v>0.61524822695035464</v>
      </c>
      <c r="H56" s="12"/>
      <c r="I56" s="16">
        <v>649</v>
      </c>
      <c r="J56" s="11"/>
      <c r="K56" s="16">
        <v>1020</v>
      </c>
      <c r="L56" s="12"/>
      <c r="M56" s="18">
        <f t="shared" si="25"/>
        <v>0.63627450980392153</v>
      </c>
      <c r="N56" s="12"/>
      <c r="O56" s="16">
        <v>623</v>
      </c>
      <c r="P56" s="11"/>
      <c r="Q56" s="16">
        <v>1054</v>
      </c>
      <c r="R56" s="12"/>
      <c r="S56" s="18">
        <f t="shared" si="20"/>
        <v>0.59108159392789372</v>
      </c>
      <c r="T56" s="12"/>
      <c r="U56" s="16">
        <v>602</v>
      </c>
      <c r="V56" s="16"/>
      <c r="W56" s="16">
        <v>953</v>
      </c>
      <c r="X56" s="16"/>
      <c r="Y56" s="24">
        <f t="shared" si="21"/>
        <v>0.63168940188877232</v>
      </c>
      <c r="Z56" s="12"/>
      <c r="AA56" s="16">
        <v>585</v>
      </c>
      <c r="AB56" s="16"/>
      <c r="AC56" s="16">
        <v>877</v>
      </c>
      <c r="AD56" s="16"/>
      <c r="AE56" s="24">
        <f t="shared" si="4"/>
        <v>0.66704675028506266</v>
      </c>
      <c r="AF56" s="12"/>
      <c r="AG56" s="12"/>
      <c r="AH56" s="11">
        <f t="shared" si="22"/>
        <v>603.33333333333337</v>
      </c>
      <c r="AI56" s="12"/>
      <c r="AJ56" s="11">
        <f t="shared" si="23"/>
        <v>961.33333333333337</v>
      </c>
      <c r="AK56" s="12"/>
      <c r="AL56" s="18">
        <f t="shared" si="24"/>
        <v>0.62993924870057627</v>
      </c>
      <c r="AM56" s="12"/>
      <c r="AN56" s="11">
        <f t="shared" si="8"/>
        <v>-17</v>
      </c>
      <c r="AO56" s="18">
        <f t="shared" si="9"/>
        <v>-2.823920265780731E-2</v>
      </c>
      <c r="AP56" s="11">
        <f t="shared" si="10"/>
        <v>-76</v>
      </c>
      <c r="AQ56" s="18">
        <f t="shared" si="11"/>
        <v>-7.9748163693599161E-2</v>
      </c>
      <c r="AR56" s="18">
        <f t="shared" si="12"/>
        <v>3.5357348396290345E-2</v>
      </c>
      <c r="AS56" s="12"/>
      <c r="AT56" s="11">
        <f t="shared" si="13"/>
        <v>-38</v>
      </c>
      <c r="AU56" s="18">
        <f t="shared" si="14"/>
        <v>-6.0995184590690206E-2</v>
      </c>
      <c r="AV56" s="11">
        <f t="shared" si="15"/>
        <v>-177</v>
      </c>
      <c r="AW56" s="18">
        <f t="shared" si="16"/>
        <v>-0.16793168880455409</v>
      </c>
      <c r="AX56" s="18">
        <f t="shared" si="17"/>
        <v>7.5965156357168939E-2</v>
      </c>
    </row>
    <row r="57" spans="1:50" x14ac:dyDescent="0.25">
      <c r="A57" s="8">
        <v>534</v>
      </c>
      <c r="B57" s="9" t="s">
        <v>59</v>
      </c>
      <c r="C57" s="16">
        <v>44</v>
      </c>
      <c r="D57" s="11"/>
      <c r="E57" s="16">
        <v>58</v>
      </c>
      <c r="F57" s="12"/>
      <c r="G57" s="18">
        <f t="shared" si="18"/>
        <v>0.75862068965517238</v>
      </c>
      <c r="H57" s="12"/>
      <c r="I57" s="16">
        <v>53</v>
      </c>
      <c r="J57" s="11"/>
      <c r="K57" s="16">
        <v>67</v>
      </c>
      <c r="L57" s="12"/>
      <c r="M57" s="18">
        <f t="shared" si="25"/>
        <v>0.79104477611940294</v>
      </c>
      <c r="N57" s="12"/>
      <c r="O57" s="16">
        <v>67</v>
      </c>
      <c r="P57" s="11"/>
      <c r="Q57" s="16">
        <v>74</v>
      </c>
      <c r="R57" s="12"/>
      <c r="S57" s="18">
        <f t="shared" si="20"/>
        <v>0.90540540540540537</v>
      </c>
      <c r="T57" s="12"/>
      <c r="U57" s="16">
        <v>67</v>
      </c>
      <c r="V57" s="16"/>
      <c r="W57" s="16">
        <v>78</v>
      </c>
      <c r="X57" s="16"/>
      <c r="Y57" s="24">
        <f t="shared" si="21"/>
        <v>0.85897435897435892</v>
      </c>
      <c r="Z57" s="12"/>
      <c r="AA57" s="16">
        <v>65</v>
      </c>
      <c r="AB57" s="16"/>
      <c r="AC57" s="16">
        <v>79</v>
      </c>
      <c r="AD57" s="16"/>
      <c r="AE57" s="24">
        <f t="shared" si="4"/>
        <v>0.82278481012658233</v>
      </c>
      <c r="AF57" s="12"/>
      <c r="AG57" s="12"/>
      <c r="AH57" s="11">
        <f t="shared" si="22"/>
        <v>66.333333333333329</v>
      </c>
      <c r="AI57" s="12"/>
      <c r="AJ57" s="11">
        <f t="shared" si="23"/>
        <v>77</v>
      </c>
      <c r="AK57" s="12"/>
      <c r="AL57" s="18">
        <f t="shared" si="24"/>
        <v>0.86238819150211554</v>
      </c>
      <c r="AM57" s="12"/>
      <c r="AN57" s="11">
        <f t="shared" si="8"/>
        <v>-2</v>
      </c>
      <c r="AO57" s="18">
        <f t="shared" si="9"/>
        <v>-2.9850746268656716E-2</v>
      </c>
      <c r="AP57" s="11">
        <f t="shared" si="10"/>
        <v>1</v>
      </c>
      <c r="AQ57" s="18">
        <f t="shared" si="11"/>
        <v>1.282051282051282E-2</v>
      </c>
      <c r="AR57" s="18">
        <f t="shared" si="12"/>
        <v>-3.6189548847776587E-2</v>
      </c>
      <c r="AS57" s="12"/>
      <c r="AT57" s="11">
        <f t="shared" si="13"/>
        <v>-2</v>
      </c>
      <c r="AU57" s="18">
        <f t="shared" si="14"/>
        <v>-2.9850746268656716E-2</v>
      </c>
      <c r="AV57" s="11">
        <f t="shared" si="15"/>
        <v>5</v>
      </c>
      <c r="AW57" s="18">
        <f t="shared" si="16"/>
        <v>6.7567567567567571E-2</v>
      </c>
      <c r="AX57" s="18">
        <f t="shared" si="17"/>
        <v>-8.2620595278823039E-2</v>
      </c>
    </row>
    <row r="58" spans="1:50" x14ac:dyDescent="0.25">
      <c r="A58" s="8">
        <v>504</v>
      </c>
      <c r="B58" s="9" t="s">
        <v>60</v>
      </c>
      <c r="C58" s="16">
        <v>168</v>
      </c>
      <c r="D58" s="11"/>
      <c r="E58" s="16">
        <v>358</v>
      </c>
      <c r="F58" s="12"/>
      <c r="G58" s="18">
        <f t="shared" si="18"/>
        <v>0.46927374301675978</v>
      </c>
      <c r="H58" s="12"/>
      <c r="I58" s="16">
        <v>105</v>
      </c>
      <c r="J58" s="11"/>
      <c r="K58" s="16">
        <v>266</v>
      </c>
      <c r="L58" s="12"/>
      <c r="M58" s="18">
        <f t="shared" si="25"/>
        <v>0.39473684210526316</v>
      </c>
      <c r="N58" s="12"/>
      <c r="O58" s="16">
        <v>129</v>
      </c>
      <c r="P58" s="11"/>
      <c r="Q58" s="16">
        <v>291</v>
      </c>
      <c r="R58" s="12"/>
      <c r="S58" s="18">
        <f t="shared" si="20"/>
        <v>0.44329896907216493</v>
      </c>
      <c r="T58" s="12"/>
      <c r="U58" s="16">
        <v>179</v>
      </c>
      <c r="V58" s="16"/>
      <c r="W58" s="16">
        <v>360</v>
      </c>
      <c r="X58" s="16"/>
      <c r="Y58" s="24">
        <f t="shared" si="21"/>
        <v>0.49722222222222223</v>
      </c>
      <c r="Z58" s="12"/>
      <c r="AA58" s="16">
        <v>142</v>
      </c>
      <c r="AB58" s="16"/>
      <c r="AC58" s="16">
        <v>314</v>
      </c>
      <c r="AD58" s="16"/>
      <c r="AE58" s="24">
        <f t="shared" si="4"/>
        <v>0.45222929936305734</v>
      </c>
      <c r="AF58" s="12"/>
      <c r="AG58" s="12"/>
      <c r="AH58" s="11">
        <f t="shared" si="22"/>
        <v>150</v>
      </c>
      <c r="AI58" s="12"/>
      <c r="AJ58" s="11">
        <f t="shared" si="23"/>
        <v>321.66666666666669</v>
      </c>
      <c r="AK58" s="12"/>
      <c r="AL58" s="18">
        <f t="shared" si="24"/>
        <v>0.46425016355248144</v>
      </c>
      <c r="AM58" s="12"/>
      <c r="AN58" s="11">
        <f t="shared" si="8"/>
        <v>-37</v>
      </c>
      <c r="AO58" s="18">
        <f t="shared" si="9"/>
        <v>-0.20670391061452514</v>
      </c>
      <c r="AP58" s="11">
        <f t="shared" si="10"/>
        <v>-46</v>
      </c>
      <c r="AQ58" s="18">
        <f t="shared" si="11"/>
        <v>-0.12777777777777777</v>
      </c>
      <c r="AR58" s="18">
        <f t="shared" si="12"/>
        <v>-4.4992922859164897E-2</v>
      </c>
      <c r="AS58" s="12"/>
      <c r="AT58" s="11">
        <f t="shared" si="13"/>
        <v>13</v>
      </c>
      <c r="AU58" s="18">
        <f t="shared" si="14"/>
        <v>0.10077519379844961</v>
      </c>
      <c r="AV58" s="11">
        <f t="shared" si="15"/>
        <v>23</v>
      </c>
      <c r="AW58" s="18">
        <f t="shared" si="16"/>
        <v>7.903780068728522E-2</v>
      </c>
      <c r="AX58" s="18">
        <f t="shared" si="17"/>
        <v>8.9303302908924076E-3</v>
      </c>
    </row>
    <row r="59" spans="1:50" x14ac:dyDescent="0.25">
      <c r="A59" s="8">
        <v>516</v>
      </c>
      <c r="B59" s="9" t="s">
        <v>61</v>
      </c>
      <c r="C59" s="16">
        <v>326</v>
      </c>
      <c r="D59" s="11"/>
      <c r="E59" s="16">
        <v>561</v>
      </c>
      <c r="F59" s="12"/>
      <c r="G59" s="18">
        <f t="shared" si="18"/>
        <v>0.58110516934046341</v>
      </c>
      <c r="H59" s="12"/>
      <c r="I59" s="16">
        <v>325</v>
      </c>
      <c r="J59" s="11"/>
      <c r="K59" s="16">
        <v>525</v>
      </c>
      <c r="L59" s="12"/>
      <c r="M59" s="18">
        <f t="shared" si="25"/>
        <v>0.61904761904761907</v>
      </c>
      <c r="N59" s="12"/>
      <c r="O59" s="16">
        <v>257</v>
      </c>
      <c r="P59" s="11"/>
      <c r="Q59" s="16">
        <v>454</v>
      </c>
      <c r="R59" s="12"/>
      <c r="S59" s="18">
        <f t="shared" si="20"/>
        <v>0.56607929515418498</v>
      </c>
      <c r="T59" s="12"/>
      <c r="U59" s="16">
        <v>207</v>
      </c>
      <c r="V59" s="16"/>
      <c r="W59" s="16">
        <v>357</v>
      </c>
      <c r="X59" s="16"/>
      <c r="Y59" s="24">
        <f t="shared" si="21"/>
        <v>0.57983193277310929</v>
      </c>
      <c r="Z59" s="12"/>
      <c r="AA59" s="16">
        <v>157</v>
      </c>
      <c r="AB59" s="16"/>
      <c r="AC59" s="16">
        <v>269</v>
      </c>
      <c r="AD59" s="16"/>
      <c r="AE59" s="24">
        <f t="shared" si="4"/>
        <v>0.58364312267657992</v>
      </c>
      <c r="AF59" s="12"/>
      <c r="AG59" s="12"/>
      <c r="AH59" s="11">
        <f t="shared" si="22"/>
        <v>207</v>
      </c>
      <c r="AI59" s="12"/>
      <c r="AJ59" s="11">
        <f t="shared" si="23"/>
        <v>360</v>
      </c>
      <c r="AK59" s="12"/>
      <c r="AL59" s="18">
        <f t="shared" si="24"/>
        <v>0.57651811686795806</v>
      </c>
      <c r="AM59" s="12"/>
      <c r="AN59" s="11">
        <f t="shared" si="8"/>
        <v>-50</v>
      </c>
      <c r="AO59" s="18">
        <f t="shared" si="9"/>
        <v>-0.24154589371980675</v>
      </c>
      <c r="AP59" s="11">
        <f t="shared" si="10"/>
        <v>-88</v>
      </c>
      <c r="AQ59" s="18">
        <f t="shared" si="11"/>
        <v>-0.24649859943977592</v>
      </c>
      <c r="AR59" s="18">
        <f t="shared" si="12"/>
        <v>3.8111899034706243E-3</v>
      </c>
      <c r="AS59" s="12"/>
      <c r="AT59" s="11">
        <f t="shared" si="13"/>
        <v>-100</v>
      </c>
      <c r="AU59" s="18">
        <f t="shared" si="14"/>
        <v>-0.38910505836575876</v>
      </c>
      <c r="AV59" s="11">
        <f t="shared" si="15"/>
        <v>-185</v>
      </c>
      <c r="AW59" s="18">
        <f t="shared" si="16"/>
        <v>-0.40748898678414097</v>
      </c>
      <c r="AX59" s="18">
        <f t="shared" si="17"/>
        <v>1.7563827522394937E-2</v>
      </c>
    </row>
    <row r="60" spans="1:50" x14ac:dyDescent="0.25">
      <c r="A60" s="8">
        <v>539</v>
      </c>
      <c r="B60" s="9" t="s">
        <v>62</v>
      </c>
      <c r="C60" s="21">
        <v>26</v>
      </c>
      <c r="D60" s="20"/>
      <c r="E60" s="21">
        <v>48</v>
      </c>
      <c r="F60" s="7"/>
      <c r="G60" s="19">
        <f t="shared" si="18"/>
        <v>0.54166666666666663</v>
      </c>
      <c r="H60" s="7"/>
      <c r="I60" s="21">
        <v>79</v>
      </c>
      <c r="J60" s="20"/>
      <c r="K60" s="21">
        <v>126</v>
      </c>
      <c r="L60" s="7"/>
      <c r="M60" s="19">
        <f t="shared" si="25"/>
        <v>0.62698412698412698</v>
      </c>
      <c r="N60" s="7"/>
      <c r="O60" s="21">
        <v>51</v>
      </c>
      <c r="P60" s="20"/>
      <c r="Q60" s="21">
        <v>74</v>
      </c>
      <c r="R60" s="7"/>
      <c r="S60" s="19">
        <f t="shared" si="20"/>
        <v>0.68918918918918914</v>
      </c>
      <c r="T60" s="7"/>
      <c r="U60" s="21">
        <v>42</v>
      </c>
      <c r="V60" s="21"/>
      <c r="W60" s="21">
        <v>61</v>
      </c>
      <c r="X60" s="21"/>
      <c r="Y60" s="26">
        <f t="shared" si="21"/>
        <v>0.68852459016393441</v>
      </c>
      <c r="Z60" s="7"/>
      <c r="AA60" s="21">
        <v>71</v>
      </c>
      <c r="AB60" s="21"/>
      <c r="AC60" s="21">
        <v>93</v>
      </c>
      <c r="AD60" s="21"/>
      <c r="AE60" s="26">
        <f t="shared" si="4"/>
        <v>0.76344086021505375</v>
      </c>
      <c r="AF60" s="7"/>
      <c r="AG60" s="7"/>
      <c r="AH60" s="20">
        <f t="shared" si="22"/>
        <v>54.666666666666664</v>
      </c>
      <c r="AI60" s="7"/>
      <c r="AJ60" s="20">
        <f t="shared" si="23"/>
        <v>76</v>
      </c>
      <c r="AK60" s="7"/>
      <c r="AL60" s="19">
        <f t="shared" si="24"/>
        <v>0.71371821318939244</v>
      </c>
      <c r="AM60" s="7"/>
      <c r="AN60" s="20">
        <f t="shared" si="8"/>
        <v>29</v>
      </c>
      <c r="AO60" s="19">
        <f t="shared" si="9"/>
        <v>0.69047619047619047</v>
      </c>
      <c r="AP60" s="20">
        <f t="shared" si="10"/>
        <v>32</v>
      </c>
      <c r="AQ60" s="19">
        <f t="shared" si="11"/>
        <v>0.52459016393442626</v>
      </c>
      <c r="AR60" s="19">
        <f t="shared" si="12"/>
        <v>7.4916270051119338E-2</v>
      </c>
      <c r="AS60" s="7"/>
      <c r="AT60" s="20">
        <f t="shared" si="13"/>
        <v>20</v>
      </c>
      <c r="AU60" s="19">
        <f t="shared" si="14"/>
        <v>0.39215686274509803</v>
      </c>
      <c r="AV60" s="20">
        <f t="shared" si="15"/>
        <v>19</v>
      </c>
      <c r="AW60" s="19">
        <f t="shared" si="16"/>
        <v>0.25675675675675674</v>
      </c>
      <c r="AX60" s="19">
        <f t="shared" si="17"/>
        <v>7.4251671025864607E-2</v>
      </c>
    </row>
    <row r="61" spans="1:50" x14ac:dyDescent="0.25">
      <c r="A61" s="9"/>
      <c r="B61" s="9"/>
      <c r="C61" s="16"/>
      <c r="D61" s="11"/>
      <c r="E61" s="16"/>
      <c r="F61" s="12"/>
      <c r="G61" s="18"/>
      <c r="H61" s="12"/>
      <c r="I61" s="16"/>
      <c r="J61" s="11"/>
      <c r="K61" s="16"/>
      <c r="L61" s="12"/>
      <c r="M61" s="18"/>
      <c r="N61" s="12"/>
      <c r="O61" s="16"/>
      <c r="P61" s="11"/>
      <c r="Q61" s="16"/>
      <c r="R61" s="12"/>
      <c r="S61" s="18"/>
      <c r="T61" s="12"/>
      <c r="U61" s="16"/>
      <c r="V61" s="16"/>
      <c r="W61" s="16"/>
      <c r="X61" s="16"/>
      <c r="Y61" s="24"/>
      <c r="Z61" s="12"/>
      <c r="AA61" s="16"/>
      <c r="AB61" s="16"/>
      <c r="AC61" s="16"/>
      <c r="AD61" s="16"/>
      <c r="AE61" s="24"/>
      <c r="AF61" s="12"/>
      <c r="AG61" s="12"/>
      <c r="AH61" s="11"/>
      <c r="AI61" s="12"/>
      <c r="AJ61" s="11"/>
      <c r="AK61" s="12"/>
      <c r="AL61" s="18"/>
      <c r="AM61" s="12"/>
      <c r="AN61" s="11"/>
      <c r="AO61" s="18"/>
      <c r="AP61" s="11"/>
      <c r="AQ61" s="18"/>
      <c r="AR61" s="18"/>
      <c r="AS61" s="12"/>
      <c r="AT61" s="11"/>
      <c r="AU61" s="18"/>
      <c r="AV61" s="11"/>
      <c r="AW61" s="18"/>
      <c r="AX61" s="18"/>
    </row>
    <row r="62" spans="1:50" x14ac:dyDescent="0.25">
      <c r="A62" s="9" t="s">
        <v>3</v>
      </c>
      <c r="B62" s="9" t="s">
        <v>63</v>
      </c>
      <c r="C62" s="16">
        <v>8477</v>
      </c>
      <c r="D62" s="11"/>
      <c r="E62" s="16">
        <v>14624</v>
      </c>
      <c r="F62" s="12"/>
      <c r="G62" s="18">
        <f t="shared" ref="G62" si="26">C62/E62</f>
        <v>0.57966356673960617</v>
      </c>
      <c r="H62" s="12"/>
      <c r="I62" s="16">
        <v>7862</v>
      </c>
      <c r="J62" s="11"/>
      <c r="K62" s="16">
        <v>13191</v>
      </c>
      <c r="L62" s="12"/>
      <c r="M62" s="18">
        <f t="shared" ref="M62" si="27">I62/K62</f>
        <v>0.59601243271927828</v>
      </c>
      <c r="N62" s="12"/>
      <c r="O62" s="16">
        <v>7940</v>
      </c>
      <c r="P62" s="11"/>
      <c r="Q62" s="16">
        <v>13250</v>
      </c>
      <c r="R62" s="12"/>
      <c r="S62" s="18">
        <f t="shared" ref="S62" si="28">O62/Q62</f>
        <v>0.59924528301886792</v>
      </c>
      <c r="T62" s="12"/>
      <c r="U62" s="16">
        <v>7984</v>
      </c>
      <c r="V62" s="16"/>
      <c r="W62" s="16">
        <v>12956</v>
      </c>
      <c r="X62" s="16"/>
      <c r="Y62" s="24">
        <f t="shared" ref="Y62" si="29">U62/W62</f>
        <v>0.61623958011732016</v>
      </c>
      <c r="Z62" s="12"/>
      <c r="AA62" s="16">
        <v>8474</v>
      </c>
      <c r="AB62" s="16"/>
      <c r="AC62" s="16">
        <v>13002</v>
      </c>
      <c r="AD62" s="16"/>
      <c r="AE62" s="24">
        <f t="shared" si="4"/>
        <v>0.65174588524842336</v>
      </c>
      <c r="AF62" s="12"/>
      <c r="AG62" s="12"/>
      <c r="AH62" s="11">
        <f t="shared" si="22"/>
        <v>8132.666666666667</v>
      </c>
      <c r="AI62" s="12"/>
      <c r="AJ62" s="11">
        <f t="shared" si="23"/>
        <v>13069.333333333334</v>
      </c>
      <c r="AK62" s="12"/>
      <c r="AL62" s="18">
        <f t="shared" si="24"/>
        <v>0.62241024946153722</v>
      </c>
      <c r="AM62" s="12"/>
      <c r="AN62" s="11">
        <f t="shared" si="8"/>
        <v>490</v>
      </c>
      <c r="AO62" s="18">
        <f t="shared" si="9"/>
        <v>6.1372745490981963E-2</v>
      </c>
      <c r="AP62" s="11">
        <f t="shared" si="10"/>
        <v>46</v>
      </c>
      <c r="AQ62" s="18">
        <f t="shared" si="11"/>
        <v>3.5504785427601113E-3</v>
      </c>
      <c r="AR62" s="18">
        <f t="shared" si="12"/>
        <v>3.55063051311032E-2</v>
      </c>
      <c r="AS62" s="12"/>
      <c r="AT62" s="11">
        <f t="shared" si="13"/>
        <v>534</v>
      </c>
      <c r="AU62" s="18">
        <f t="shared" si="14"/>
        <v>6.7254408060453394E-2</v>
      </c>
      <c r="AV62" s="11">
        <f t="shared" si="15"/>
        <v>-248</v>
      </c>
      <c r="AW62" s="18">
        <f t="shared" si="16"/>
        <v>-1.8716981132075473E-2</v>
      </c>
      <c r="AX62" s="18">
        <f t="shared" si="17"/>
        <v>5.2500602229555438E-2</v>
      </c>
    </row>
    <row r="63" spans="1:50" x14ac:dyDescent="0.25">
      <c r="A63" s="9"/>
      <c r="B63" s="9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</row>
    <row r="64" spans="1:50" x14ac:dyDescent="0.25">
      <c r="A64" s="10" t="s">
        <v>64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75" bottom="0.5" header="0.3" footer="0.3"/>
  <pageSetup scale="61" fitToWidth="6" orientation="landscape" horizontalDpi="1200" verticalDpi="1200" r:id="rId1"/>
  <headerFooter>
    <oddHeader>&amp;CIllinois Community College Board
2P1:  Credential, Certificate, or Degree
Male Students
Program Years:  2014 - 2018</oddHeader>
    <oddFooter>&amp;L  SOURCE OF DATA:      Annual Enrollment &amp; Completion Data  (A1)</oddFooter>
  </headerFooter>
  <colBreaks count="1" manualBreakCount="1">
    <brk id="26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Grand Total trends</vt:lpstr>
      <vt:lpstr>Female trends</vt:lpstr>
      <vt:lpstr>Male trends</vt:lpstr>
      <vt:lpstr>'Female trends'!Print_Area</vt:lpstr>
      <vt:lpstr>'Grand Total trends'!Print_Area</vt:lpstr>
      <vt:lpstr>'Male trends'!Print_Area</vt:lpstr>
      <vt:lpstr>'Female trends'!Print_Titles</vt:lpstr>
      <vt:lpstr>'Grand Total trends'!Print_Titles</vt:lpstr>
      <vt:lpstr>'Male trends'!Print_Titles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2018-11-30T22:44:29Z</cp:lastPrinted>
  <dcterms:created xsi:type="dcterms:W3CDTF">2010-04-30T13:24:44Z</dcterms:created>
  <dcterms:modified xsi:type="dcterms:W3CDTF">2018-11-30T22:45:12Z</dcterms:modified>
</cp:coreProperties>
</file>